
<file path=[Content_Types].xml><?xml version="1.0" encoding="utf-8"?>
<Types xmlns="http://schemas.openxmlformats.org/package/2006/content-types">
  <Default Extension="xml" ContentType="application/vnd.openxmlformats-package.core-properties+xml"/>
  <Default Extension="rels" ContentType="application/vnd.openxmlformats-package.relationships+xml"/>
  <Default Extension="bin" ContentType="application/vnd.openxmlformats-officedocument.spreadsheetml.printerSettings"/>
  <Override PartName="/docMetadata/LabelInfo.xml" ContentType="application/vnd.ms-office.classificationlabels+xml"/>
  <Override PartName="/xl/workbook.xml" ContentType="application/vnd.openxmlformats-officedocument.spreadsheetml.sheet.main+xml"/>
  <Override PartName="/customXml/item2.xml" ContentType="application/xml"/>
  <Override PartName="/customXml/itemProps21.xml" ContentType="application/vnd.openxmlformats-officedocument.customXmlProperties+xml"/>
  <Override PartName="/xl/theme/theme11.xml" ContentType="application/vnd.openxmlformats-officedocument.theme+xml"/>
  <Override PartName="/customXml/item12.xml" ContentType="application/xml"/>
  <Override PartName="/customXml/itemProps12.xml" ContentType="application/vnd.openxmlformats-officedocument.customXmlProperties+xml"/>
  <Override PartName="/xl/worksheets/sheet21.xml" ContentType="application/vnd.openxmlformats-officedocument.spreadsheetml.worksheet+xml"/>
  <Override PartName="/xl/worksheets/sheet12.xml" ContentType="application/vnd.openxmlformats-officedocument.spreadsheetml.worksheet+xml"/>
  <Override PartName="/xl/tables/table11.xml" ContentType="application/vnd.openxmlformats-officedocument.spreadsheetml.table+xml"/>
  <Override PartName="/xl/drawings/drawing11.xml" ContentType="application/vnd.openxmlformats-officedocument.drawing+xml"/>
  <Override PartName="/xl/charts/chart11.xml" ContentType="application/vnd.openxmlformats-officedocument.drawingml.chart+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customXml/item33.xml" ContentType="application/xml"/>
  <Override PartName="/customXml/itemProps33.xml" ContentType="application/vnd.openxmlformats-officedocument.customXmlProperties+xml"/>
  <Override PartName="/docProps/custom.xml" ContentType="application/vnd.openxmlformats-officedocument.custom-properties+xml"/>
  <Override PartName="/docProps/app.xml" ContentType="application/vnd.openxmlformats-officedocument.extended-properties+xml"/>
</Types>
</file>

<file path=_rels/.rels>&#65279;<?xml version="1.0" encoding="utf-8"?><Relationships xmlns="http://schemas.openxmlformats.org/package/2006/relationships"><Relationship Type="http://schemas.openxmlformats.org/package/2006/relationships/metadata/core-properties" Target="/docProps/core.xml" Id="rId3" /><Relationship Type="http://schemas.microsoft.com/office/2020/02/relationships/classificationlabels" Target="/docMetadata/LabelInfo.xml" Id="rId2" /><Relationship Type="http://schemas.openxmlformats.org/officeDocument/2006/relationships/officeDocument" Target="/xl/workbook.xml" Id="rId1" /><Relationship Type="http://schemas.openxmlformats.org/officeDocument/2006/relationships/custom-properties" Target="/docProps/custom.xml" Id="rId5" /><Relationship Type="http://schemas.openxmlformats.org/officeDocument/2006/relationships/extended-properties" Target="/docProps/app.xml" Id="rId4"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8"/>
  <workbookPr filterPrivacy="1" codeName="ThisWorkbook"/>
  <xr:revisionPtr revIDLastSave="76" documentId="13_ncr:1_{5DCE138D-54A4-4657-A9AD-F72FA2CC4A42}" xr6:coauthVersionLast="47" xr6:coauthVersionMax="47" xr10:uidLastSave="{7E69D57D-0494-4388-9AFE-44667B4D7689}"/>
  <bookViews>
    <workbookView xWindow="-120" yWindow="-120" windowWidth="29040" windowHeight="15960" xr2:uid="{00000000-000D-0000-FFFF-FFFF00000000}"/>
  </bookViews>
  <sheets>
    <sheet name="Seguimiento de pérdida de peso" sheetId="1" r:id="rId1"/>
    <sheet name="cálculos" sheetId="2" state="hidden" r:id="rId2"/>
  </sheets>
  <definedNames>
    <definedName name="MostrarPesoObjetivo">'Seguimiento de pérdida de peso'!$C$4</definedName>
    <definedName name="PeriodosGráfico">CHOOSE(1+(VistaGráfico&lt;&gt;"SEMANAL"),OFFSET(cálculos!$B$5,,,cálculos!$A$3),OFFSET(cálculos!$H$5,,,cálculos!$G$3))</definedName>
    <definedName name="PesoObjetivo">'Seguimiento de pérdida de peso'!$B$3</definedName>
    <definedName name="RegiónTítuloColumna1..C3.1">'Seguimiento de pérdida de peso'!$B$1</definedName>
    <definedName name="RegiónTítuloFila1..C4">'Seguimiento de pérdida de peso'!$B$4</definedName>
    <definedName name="TítuloDeColumna1">Peso[[#Headers],[FECHA]]</definedName>
    <definedName name="_xlnm.Print_Titles" localSheetId="0">'Seguimiento de pérdida de peso'!$7:$7</definedName>
    <definedName name="ValoresGráfico">CHOOSE(1+(VistaGráfico&lt;&gt;"SEMANAL"),OFFSET(cálculos!$C$5,,,cálculos!$A$3),OFFSET(cálculos!$J$5,,,cálculos!$G$3-1))</definedName>
    <definedName name="ValoresObjetivo">IFERROR(CHOOSE(1+(VistaGráfico&lt;&gt;"SEMANAL"),OFFSET(cálculos!$E$5,,,cálculos!$A$3),OFFSET(cálculos!$K$5,,,cálculos!$G$3)),0)</definedName>
    <definedName name="VistaGráfico">'Seguimiento de pérdida de peso'!$C$3</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 i="2" l="1"/>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A17" i="2"/>
  <c r="C17" i="2" l="1"/>
  <c r="B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C5" i="2"/>
  <c r="B10" i="1"/>
  <c r="B11" i="1"/>
  <c r="B12" i="1"/>
  <c r="B13" i="1"/>
  <c r="B14" i="1"/>
  <c r="B15" i="1"/>
  <c r="B16" i="1"/>
  <c r="B17" i="1"/>
  <c r="B18" i="1"/>
  <c r="B19" i="1"/>
  <c r="B9" i="1"/>
  <c r="B8" i="1"/>
  <c r="B5" i="2" l="1"/>
  <c r="A5" i="2"/>
  <c r="H5" i="2" l="1"/>
  <c r="I5" i="2" s="1"/>
  <c r="A16" i="2"/>
  <c r="C16" i="2" s="1"/>
  <c r="A15" i="2"/>
  <c r="C15" i="2" s="1"/>
  <c r="A14" i="2"/>
  <c r="C14" i="2" s="1"/>
  <c r="A13" i="2"/>
  <c r="C13" i="2" s="1"/>
  <c r="A12" i="2"/>
  <c r="C12" i="2" s="1"/>
  <c r="A11" i="2"/>
  <c r="C11" i="2" s="1"/>
  <c r="A10" i="2"/>
  <c r="C10" i="2" s="1"/>
  <c r="A9" i="2"/>
  <c r="C9" i="2" s="1"/>
  <c r="A8" i="2"/>
  <c r="C8" i="2" s="1"/>
  <c r="A7" i="2"/>
  <c r="C7" i="2" s="1"/>
  <c r="A6" i="2"/>
  <c r="C6" i="2" s="1"/>
  <c r="E4" i="2"/>
  <c r="E6" i="2" s="1"/>
  <c r="A3" i="2" l="1"/>
  <c r="E5" i="2"/>
  <c r="J5" i="2"/>
  <c r="B6" i="2" l="1"/>
  <c r="B7" i="2"/>
  <c r="B8" i="2"/>
  <c r="B9" i="2"/>
  <c r="B10" i="2"/>
  <c r="B11" i="2"/>
  <c r="B12" i="2"/>
  <c r="B13" i="2"/>
  <c r="B14" i="2"/>
  <c r="B15" i="2"/>
  <c r="B16" i="2"/>
  <c r="H6" i="2" l="1"/>
  <c r="I6" i="2" l="1"/>
  <c r="J6" i="2" s="1"/>
  <c r="Q11" i="2"/>
  <c r="H7" i="2" l="1"/>
  <c r="I7" i="2" l="1"/>
  <c r="J7" i="2" s="1"/>
  <c r="H8" i="2" l="1"/>
  <c r="I8" i="2" l="1"/>
  <c r="H9" i="2" s="1"/>
  <c r="J8" i="2" l="1"/>
  <c r="I9" i="2"/>
  <c r="H10" i="2" s="1"/>
  <c r="J9" i="2" l="1"/>
  <c r="I10" i="2"/>
  <c r="H11" i="2" s="1"/>
  <c r="J10" i="2" l="1"/>
  <c r="I11" i="2"/>
  <c r="H12" i="2" s="1"/>
  <c r="J11" i="2" l="1"/>
  <c r="I12" i="2"/>
  <c r="H13" i="2" s="1"/>
  <c r="J12" i="2" l="1"/>
  <c r="I13" i="2"/>
  <c r="H14" i="2" s="1"/>
  <c r="J13" i="2" l="1"/>
  <c r="I14" i="2"/>
  <c r="H15" i="2" s="1"/>
  <c r="I15" i="2" s="1"/>
  <c r="H16" i="2" s="1"/>
  <c r="I16" i="2" l="1"/>
  <c r="H17" i="2" s="1"/>
  <c r="J14" i="2"/>
  <c r="J15" i="2"/>
  <c r="J16" i="2" l="1"/>
  <c r="I17" i="2"/>
  <c r="H18" i="2" s="1"/>
  <c r="J17" i="2" l="1"/>
  <c r="I18" i="2"/>
  <c r="H19" i="2" s="1"/>
  <c r="I19" i="2" l="1"/>
  <c r="H20" i="2" s="1"/>
  <c r="I20" i="2" s="1"/>
  <c r="H21" i="2" s="1"/>
  <c r="J18" i="2"/>
  <c r="I21" i="2" l="1"/>
  <c r="H22" i="2" s="1"/>
  <c r="J19" i="2"/>
  <c r="J20" i="2"/>
  <c r="J21" i="2" l="1"/>
  <c r="I22" i="2"/>
  <c r="H23" i="2" s="1"/>
  <c r="J22" i="2" l="1"/>
  <c r="I23" i="2"/>
  <c r="H24" i="2" s="1"/>
  <c r="I24" i="2" l="1"/>
  <c r="H25" i="2" s="1"/>
  <c r="J23" i="2"/>
  <c r="J24" i="2" l="1"/>
  <c r="I25" i="2"/>
  <c r="H26" i="2" s="1"/>
  <c r="J25" i="2" l="1"/>
  <c r="I26" i="2"/>
  <c r="H27" i="2" s="1"/>
  <c r="J26" i="2" l="1"/>
  <c r="I27" i="2"/>
  <c r="H28" i="2" s="1"/>
  <c r="J27" i="2" l="1"/>
  <c r="I28" i="2"/>
  <c r="J28" i="2" s="1"/>
  <c r="G3" i="2"/>
  <c r="D5" i="2" l="1"/>
  <c r="D6" i="2"/>
</calcChain>
</file>

<file path=xl/sharedStrings.xml><?xml version="1.0" encoding="utf-8"?>
<sst xmlns="http://schemas.openxmlformats.org/spreadsheetml/2006/main" count="19" uniqueCount="17">
  <si>
    <t>PESO OBJETIVO</t>
  </si>
  <si>
    <t>MOSTRAR PESO OBJETIVO</t>
  </si>
  <si>
    <t>El gráfico de seguimiento de peso que realiza un seguimiento del peso actual se encuentra en esta celda. Seleccione "Sí" en la celda C4 para mostrar la línea de Peso objetivo sobre el gráfico de área.</t>
  </si>
  <si>
    <t>FECHA</t>
  </si>
  <si>
    <t>VISTA GRÁFICO</t>
  </si>
  <si>
    <t>SEMANAL</t>
  </si>
  <si>
    <t>Sí</t>
  </si>
  <si>
    <t>PESO</t>
  </si>
  <si>
    <t>Madison Butler</t>
  </si>
  <si>
    <t>SEGUIMIENTO</t>
  </si>
  <si>
    <t>PÉRDIDA DE PESO</t>
  </si>
  <si>
    <t>*** Esta hoja debe permanecer oculta ***</t>
  </si>
  <si>
    <t>Períodos</t>
  </si>
  <si>
    <t>Semana</t>
  </si>
  <si>
    <t>Valores</t>
  </si>
  <si>
    <t>Mes</t>
  </si>
  <si>
    <t>EOM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</si>
</sst>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2" formatCode="_-* #,##0\ &quot;€&quot;_-;\-* #,##0\ &quot;€&quot;_-;_-* &quot;-&quot;\ &quot;€&quot;_-;_-@_-"/>
    <numFmt numFmtId="44" formatCode="_-* #,##0.00\ &quot;€&quot;_-;\-* #,##0.00\ &quot;€&quot;_-;_-* &quot;-&quot;??\ &quot;€&quot;_-;_-@_-"/>
    <numFmt numFmtId="164" formatCode="_(* #,##0_);_(* \(#,##0\);_(* &quot;-&quot;_);_(@_)"/>
    <numFmt numFmtId="165" formatCode="m/d"/>
    <numFmt numFmtId="166" formatCode="#,##0.0"/>
    <numFmt numFmtId="167" formatCode=";;;"/>
    <numFmt numFmtId="168" formatCode="d\-m"/>
    <numFmt numFmtId="169" formatCode="dd\-mm\-yy\ dddd"/>
  </numFmts>
  <fonts count="23">
    <font>
      <sz val="12"/>
      <color theme="3" tint="0.249946592608417"/>
      <name val="Century Gothic"/>
      <family val="2"/>
      <scheme val="minor"/>
    </font>
    <font>
      <sz val="11"/>
      <color theme="1"/>
      <name val="Century Gothic"/>
      <family val="2"/>
      <charset val="134"/>
      <scheme val="minor"/>
    </font>
    <font>
      <b/>
      <sz val="16"/>
      <color theme="5"/>
      <name val="Century Gothic"/>
      <family val="2"/>
      <scheme val="minor"/>
    </font>
    <font>
      <b/>
      <i/>
      <sz val="11"/>
      <color theme="0"/>
      <name val="Century Gothic"/>
      <family val="2"/>
      <scheme val="minor"/>
    </font>
    <font>
      <b/>
      <sz val="13"/>
      <color theme="8"/>
      <name val="Century Gothic"/>
      <family val="2"/>
      <scheme val="minor"/>
    </font>
    <font>
      <b/>
      <sz val="16"/>
      <color theme="0"/>
      <name val="Century Gothic"/>
      <family val="1"/>
      <scheme val="major"/>
    </font>
    <font>
      <sz val="12"/>
      <color theme="3" tint="0.249946592608417"/>
      <name val="Century Gothic"/>
      <family val="2"/>
      <scheme val="minor"/>
    </font>
    <font>
      <b/>
      <sz val="12"/>
      <color theme="5"/>
      <name val="Century Gothic"/>
      <family val="2"/>
      <scheme val="minor"/>
    </font>
    <font>
      <b/>
      <sz val="44"/>
      <color theme="0"/>
      <name val="Century Gothic"/>
      <family val="2"/>
      <scheme val="major"/>
    </font>
    <font>
      <b/>
      <sz val="16"/>
      <color theme="8"/>
      <name val="Century Gothic"/>
      <family val="1"/>
      <scheme val="major"/>
    </font>
    <font>
      <sz val="12"/>
      <color theme="3"/>
      <name val="Century Gothic"/>
      <family val="2"/>
      <scheme val="minor"/>
    </font>
    <font>
      <sz val="12"/>
      <color theme="0"/>
      <name val="Century Gothic"/>
      <family val="2"/>
      <scheme val="minor"/>
    </font>
    <font>
      <sz val="11"/>
      <color rgb="FF006100"/>
      <name val="Century Gothic"/>
      <family val="2"/>
      <charset val="134"/>
      <scheme val="minor"/>
    </font>
    <font>
      <sz val="11"/>
      <color rgb="FF9C0006"/>
      <name val="Century Gothic"/>
      <family val="2"/>
      <charset val="134"/>
      <scheme val="minor"/>
    </font>
    <font>
      <sz val="11"/>
      <color rgb="FF9C5700"/>
      <name val="Century Gothic"/>
      <family val="2"/>
      <charset val="134"/>
      <scheme val="minor"/>
    </font>
    <font>
      <b/>
      <sz val="11"/>
      <color rgb="FF3F3F3F"/>
      <name val="Century Gothic"/>
      <family val="2"/>
      <charset val="134"/>
      <scheme val="minor"/>
    </font>
    <font>
      <b/>
      <sz val="11"/>
      <color rgb="FFFA7D00"/>
      <name val="Century Gothic"/>
      <family val="2"/>
      <charset val="134"/>
      <scheme val="minor"/>
    </font>
    <font>
      <sz val="11"/>
      <color rgb="FFFA7D00"/>
      <name val="Century Gothic"/>
      <family val="2"/>
      <charset val="134"/>
      <scheme val="minor"/>
    </font>
    <font>
      <b/>
      <sz val="11"/>
      <color theme="0"/>
      <name val="Century Gothic"/>
      <family val="2"/>
      <charset val="134"/>
      <scheme val="minor"/>
    </font>
    <font>
      <sz val="11"/>
      <color rgb="FFFF0000"/>
      <name val="Century Gothic"/>
      <family val="2"/>
      <charset val="134"/>
      <scheme val="minor"/>
    </font>
    <font>
      <i/>
      <sz val="11"/>
      <color rgb="FF7F7F7F"/>
      <name val="Century Gothic"/>
      <family val="2"/>
      <charset val="134"/>
      <scheme val="minor"/>
    </font>
    <font>
      <b/>
      <sz val="11"/>
      <color theme="1"/>
      <name val="Century Gothic"/>
      <family val="2"/>
      <charset val="134"/>
      <scheme val="minor"/>
    </font>
    <font>
      <sz val="11"/>
      <color theme="0"/>
      <name val="Century Gothic"/>
      <family val="2"/>
      <charset val="134"/>
      <scheme val="minor"/>
    </font>
  </fonts>
  <fills count="34">
    <fill>
      <patternFill patternType="none"/>
    </fill>
    <fill>
      <patternFill patternType="gray125"/>
    </fill>
    <fill>
      <patternFill patternType="solid">
        <fgColor theme="3"/>
        <bgColor indexed="64"/>
      </patternFill>
    </fill>
    <fill>
      <patternFill patternType="solid">
        <fgColor rgb="FFFFFFCC"/>
      </patternFill>
    </fill>
    <fill>
      <patternFill patternType="solid">
        <fgColor rgb="FF2D2F2E"/>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
        <bgColor indexed="65"/>
      </patternFill>
    </fill>
    <fill>
      <patternFill patternType="solid">
        <fgColor theme="4" tint="0.5999938962981048"/>
        <bgColor indexed="65"/>
      </patternFill>
    </fill>
    <fill>
      <patternFill patternType="solid">
        <fgColor theme="4" tint="0.3999755851924192"/>
        <bgColor indexed="65"/>
      </patternFill>
    </fill>
    <fill>
      <patternFill patternType="solid">
        <fgColor theme="5"/>
      </patternFill>
    </fill>
    <fill>
      <patternFill patternType="solid">
        <fgColor theme="5" tint="0.7999816888943144"/>
        <bgColor indexed="65"/>
      </patternFill>
    </fill>
    <fill>
      <patternFill patternType="solid">
        <fgColor theme="5" tint="0.5999938962981048"/>
        <bgColor indexed="65"/>
      </patternFill>
    </fill>
    <fill>
      <patternFill patternType="solid">
        <fgColor theme="5" tint="0.3999755851924192"/>
        <bgColor indexed="65"/>
      </patternFill>
    </fill>
    <fill>
      <patternFill patternType="solid">
        <fgColor theme="6"/>
      </patternFill>
    </fill>
    <fill>
      <patternFill patternType="solid">
        <fgColor theme="6" tint="0.7999816888943144"/>
        <bgColor indexed="65"/>
      </patternFill>
    </fill>
    <fill>
      <patternFill patternType="solid">
        <fgColor theme="6" tint="0.5999938962981048"/>
        <bgColor indexed="65"/>
      </patternFill>
    </fill>
    <fill>
      <patternFill patternType="solid">
        <fgColor theme="6" tint="0.3999755851924192"/>
        <bgColor indexed="65"/>
      </patternFill>
    </fill>
    <fill>
      <patternFill patternType="solid">
        <fgColor theme="7"/>
      </patternFill>
    </fill>
    <fill>
      <patternFill patternType="solid">
        <fgColor theme="7" tint="0.7999816888943144"/>
        <bgColor indexed="65"/>
      </patternFill>
    </fill>
    <fill>
      <patternFill patternType="solid">
        <fgColor theme="7" tint="0.5999938962981048"/>
        <bgColor indexed="65"/>
      </patternFill>
    </fill>
    <fill>
      <patternFill patternType="solid">
        <fgColor theme="7" tint="0.3999755851924192"/>
        <bgColor indexed="65"/>
      </patternFill>
    </fill>
    <fill>
      <patternFill patternType="solid">
        <fgColor theme="8"/>
      </patternFill>
    </fill>
    <fill>
      <patternFill patternType="solid">
        <fgColor theme="8" tint="0.7999816888943144"/>
        <bgColor indexed="65"/>
      </patternFill>
    </fill>
    <fill>
      <patternFill patternType="solid">
        <fgColor theme="8" tint="0.5999938962981048"/>
        <bgColor indexed="65"/>
      </patternFill>
    </fill>
    <fill>
      <patternFill patternType="solid">
        <fgColor theme="8" tint="0.3999755851924192"/>
        <bgColor indexed="65"/>
      </patternFill>
    </fill>
    <fill>
      <patternFill patternType="solid">
        <fgColor theme="9"/>
      </patternFill>
    </fill>
    <fill>
      <patternFill patternType="solid">
        <fgColor theme="9" tint="0.7999816888943144"/>
        <bgColor indexed="65"/>
      </patternFill>
    </fill>
    <fill>
      <patternFill patternType="solid">
        <fgColor theme="9" tint="0.5999938962981048"/>
        <bgColor indexed="65"/>
      </patternFill>
    </fill>
    <fill>
      <patternFill patternType="solid">
        <fgColor theme="9" tint="0.3999755851924192"/>
        <bgColor indexed="65"/>
      </patternFill>
    </fill>
  </fills>
  <borders count="9">
    <border>
      <left/>
      <right/>
      <top/>
      <bottom/>
      <diagonal/>
    </border>
    <border>
      <left style="thin">
        <color theme="5"/>
      </left>
      <right style="thin">
        <color theme="5"/>
      </right>
      <top style="thin">
        <color theme="5"/>
      </top>
      <bottom style="thin">
        <color theme="5"/>
      </bottom>
      <diagonal/>
    </border>
    <border>
      <left/>
      <right/>
      <top/>
      <bottom style="thin">
        <color theme="2" tint="-0.249946592608417"/>
      </bottom>
      <diagonal/>
    </border>
    <border>
      <left/>
      <right/>
      <top style="thin">
        <color theme="2" tint="-0.249946592608417"/>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2" borderId="0">
      <alignment horizontal="left"/>
    </xf>
    <xf numFmtId="0" fontId="9" fillId="2" borderId="0" applyFill="0" applyBorder="0">
      <alignment horizontal="right" wrapText="1"/>
    </xf>
    <xf numFmtId="0" fontId="5" fillId="2" borderId="1" applyProtection="0">
      <alignment horizontal="center" vertical="center"/>
    </xf>
    <xf numFmtId="0" fontId="6" fillId="2" borderId="2" applyNumberFormat="0" applyFont="0" applyFill="0" applyAlignment="0"/>
    <xf numFmtId="169" fontId="6" fillId="2" borderId="0" applyFont="0" applyFill="0" applyBorder="0" applyAlignment="0" applyProtection="0">
      <alignment horizontal="left"/>
    </xf>
    <xf numFmtId="166" fontId="6" fillId="0" borderId="0" applyFont="0" applyFill="0" applyBorder="0" applyAlignment="0" applyProtection="0"/>
    <xf numFmtId="0" fontId="8" fillId="2" borderId="0" applyBorder="0">
      <alignment horizontal="right" vertical="top" indent="1"/>
    </xf>
    <xf numFmtId="0" fontId="2" fillId="0" borderId="0" applyFill="0" applyBorder="0"/>
    <xf numFmtId="0" fontId="4" fillId="0" borderId="0" applyFill="0" applyBorder="0">
      <alignment horizontal="left"/>
    </xf>
    <xf numFmtId="0" fontId="7" fillId="0" borderId="0" applyFill="0" applyBorder="0">
      <alignment horizontal="right"/>
    </xf>
    <xf numFmtId="0" fontId="10" fillId="3" borderId="0" applyFill="0" applyBorder="0" applyProtection="0"/>
    <xf numFmtId="164"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9" fontId="6" fillId="0" borderId="0" applyFont="0" applyFill="0" applyBorder="0" applyAlignment="0" applyProtection="0"/>
    <xf numFmtId="0" fontId="12" fillId="5" borderId="0" applyNumberFormat="0" applyBorder="0" applyAlignment="0" applyProtection="0"/>
    <xf numFmtId="0" fontId="13" fillId="6" borderId="0" applyNumberFormat="0" applyBorder="0" applyAlignment="0" applyProtection="0"/>
    <xf numFmtId="0" fontId="14" fillId="7" borderId="0" applyNumberFormat="0" applyBorder="0" applyAlignment="0" applyProtection="0"/>
    <xf numFmtId="0" fontId="15" fillId="8" borderId="4" applyNumberFormat="0" applyAlignment="0" applyProtection="0"/>
    <xf numFmtId="0" fontId="16" fillId="8" borderId="5" applyNumberFormat="0" applyAlignment="0" applyProtection="0"/>
    <xf numFmtId="0" fontId="17" fillId="0" borderId="6" applyNumberFormat="0" applyFill="0" applyAlignment="0" applyProtection="0"/>
    <xf numFmtId="0" fontId="18" fillId="9" borderId="7" applyNumberFormat="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0" borderId="8" applyNumberFormat="0" applyFill="0" applyAlignment="0" applyProtection="0"/>
    <xf numFmtId="0" fontId="22"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2"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22"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22"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22"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22"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cellStyleXfs>
  <cellXfs count="19">
    <xf numFmtId="0" fontId="0" fillId="2" borderId="0" xfId="0">
      <alignment horizontal="left"/>
    </xf>
    <xf numFmtId="165" fontId="0" fillId="2" borderId="0" xfId="0" applyNumberFormat="1">
      <alignment horizontal="left"/>
    </xf>
    <xf numFmtId="14" fontId="0" fillId="2" borderId="0" xfId="0" applyNumberFormat="1">
      <alignment horizontal="left"/>
    </xf>
    <xf numFmtId="0" fontId="5" fillId="2" borderId="1" xfId="2">
      <alignment horizontal="center" vertical="center"/>
    </xf>
    <xf numFmtId="0" fontId="3" fillId="2" borderId="0" xfId="0" applyFont="1">
      <alignment horizontal="left"/>
    </xf>
    <xf numFmtId="0" fontId="4" fillId="2" borderId="0" xfId="8" applyFill="1">
      <alignment horizontal="left"/>
    </xf>
    <xf numFmtId="0" fontId="7" fillId="2" borderId="0" xfId="9" applyFill="1">
      <alignment horizontal="right"/>
    </xf>
    <xf numFmtId="166" fontId="5" fillId="2" borderId="1" xfId="5" applyFont="1" applyFill="1" applyBorder="1" applyAlignment="1">
      <alignment horizontal="center" vertical="center"/>
    </xf>
    <xf numFmtId="0" fontId="4" fillId="2" borderId="2" xfId="8" applyFill="1" applyBorder="1">
      <alignment horizontal="left"/>
    </xf>
    <xf numFmtId="166" fontId="11" fillId="2" borderId="0" xfId="5" applyFont="1" applyFill="1" applyAlignment="1">
      <alignment horizontal="left"/>
    </xf>
    <xf numFmtId="0" fontId="11" fillId="2" borderId="0" xfId="0" applyFont="1">
      <alignment horizontal="left"/>
    </xf>
    <xf numFmtId="0" fontId="0" fillId="4" borderId="0" xfId="0" applyFill="1">
      <alignment horizontal="left"/>
    </xf>
    <xf numFmtId="167" fontId="11" fillId="2" borderId="0" xfId="10" applyNumberFormat="1" applyFont="1" applyFill="1"/>
    <xf numFmtId="168" fontId="0" fillId="2" borderId="0" xfId="0" applyNumberFormat="1">
      <alignment horizontal="left"/>
    </xf>
    <xf numFmtId="169" fontId="11" fillId="2" borderId="0" xfId="4" applyFont="1">
      <alignment horizontal="left"/>
    </xf>
    <xf numFmtId="0" fontId="2" fillId="2" borderId="2" xfId="7" applyFill="1" applyBorder="1"/>
    <xf numFmtId="0" fontId="9" fillId="2" borderId="2" xfId="1" applyBorder="1">
      <alignment horizontal="right" wrapText="1"/>
    </xf>
    <xf numFmtId="0" fontId="8" fillId="2" borderId="3" xfId="6" applyBorder="1">
      <alignment horizontal="right" vertical="top" indent="1"/>
    </xf>
    <xf numFmtId="0" fontId="8" fillId="2" borderId="0" xfId="6" applyBorder="1">
      <alignment horizontal="right" vertical="top" indent="1"/>
    </xf>
  </cellXfs>
  <cellStyles count="49">
    <cellStyle name="20% - Énfasis1" xfId="26" builtinId="30" customBuiltin="1"/>
    <cellStyle name="20% - Énfasis2" xfId="30" builtinId="34" customBuiltin="1"/>
    <cellStyle name="20% - Énfasis3" xfId="34" builtinId="38" customBuiltin="1"/>
    <cellStyle name="20% - Énfasis4" xfId="38" builtinId="42" customBuiltin="1"/>
    <cellStyle name="20% - Énfasis5" xfId="42" builtinId="46" customBuiltin="1"/>
    <cellStyle name="20% - Énfasis6" xfId="46" builtinId="50" customBuiltin="1"/>
    <cellStyle name="40% - Énfasis1" xfId="27" builtinId="31" customBuiltin="1"/>
    <cellStyle name="40% - Énfasis2" xfId="31" builtinId="35" customBuiltin="1"/>
    <cellStyle name="40% - Énfasis3" xfId="35" builtinId="39" customBuiltin="1"/>
    <cellStyle name="40% - Énfasis4" xfId="39" builtinId="43" customBuiltin="1"/>
    <cellStyle name="40% - Énfasis5" xfId="43" builtinId="47" customBuiltin="1"/>
    <cellStyle name="40% - Énfasis6" xfId="47" builtinId="51" customBuiltin="1"/>
    <cellStyle name="60% - Énfasis1" xfId="28" builtinId="32" customBuiltin="1"/>
    <cellStyle name="60% - Énfasis2" xfId="32" builtinId="36" customBuiltin="1"/>
    <cellStyle name="60% - Énfasis3" xfId="36" builtinId="40" customBuiltin="1"/>
    <cellStyle name="60% - Énfasis4" xfId="40" builtinId="44" customBuiltin="1"/>
    <cellStyle name="60% - Énfasis5" xfId="44" builtinId="48" customBuiltin="1"/>
    <cellStyle name="60% - Énfasis6" xfId="48" builtinId="52" customBuiltin="1"/>
    <cellStyle name="Bueno" xfId="15" builtinId="26" customBuiltin="1"/>
    <cellStyle name="Cálculo" xfId="19" builtinId="22" customBuiltin="1"/>
    <cellStyle name="Celda de comprobación" xfId="21" builtinId="23" customBuiltin="1"/>
    <cellStyle name="Celda vinculada" xfId="20" builtinId="24" customBuiltin="1"/>
    <cellStyle name="Encabezado 1" xfId="1" builtinId="16" customBuiltin="1"/>
    <cellStyle name="Encabezado 4" xfId="9" builtinId="19" customBuiltin="1"/>
    <cellStyle name="Énfasis1" xfId="25" builtinId="29" customBuiltin="1"/>
    <cellStyle name="Énfasis2" xfId="29" builtinId="33" customBuiltin="1"/>
    <cellStyle name="Énfasis3" xfId="33" builtinId="37" customBuiltin="1"/>
    <cellStyle name="Énfasis4" xfId="37" builtinId="41" customBuiltin="1"/>
    <cellStyle name="Énfasis5" xfId="41" builtinId="45" customBuiltin="1"/>
    <cellStyle name="Énfasis6" xfId="45" builtinId="49" customBuiltin="1"/>
    <cellStyle name="Entrada" xfId="2" builtinId="20" customBuiltin="1"/>
    <cellStyle name="Fecha" xfId="4" xr:uid="{00000000-0005-0000-0000-000001000000}"/>
    <cellStyle name="Incorrecto" xfId="16" builtinId="27" customBuiltin="1"/>
    <cellStyle name="Millares" xfId="5" builtinId="3" customBuiltin="1"/>
    <cellStyle name="Millares [0]" xfId="11" builtinId="6" customBuiltin="1"/>
    <cellStyle name="Moneda" xfId="12" builtinId="4" customBuiltin="1"/>
    <cellStyle name="Moneda [0]" xfId="13" builtinId="7" customBuiltin="1"/>
    <cellStyle name="Neutral" xfId="17" builtinId="28" customBuiltin="1"/>
    <cellStyle name="Normal" xfId="0" builtinId="0" customBuiltin="1"/>
    <cellStyle name="Notas" xfId="10" builtinId="10" customBuiltin="1"/>
    <cellStyle name="Porcentaje" xfId="14" builtinId="5" customBuiltin="1"/>
    <cellStyle name="Regla de título" xfId="3" xr:uid="{00000000-0005-0000-0000-00000A000000}"/>
    <cellStyle name="Salida" xfId="18" builtinId="21" customBuiltin="1"/>
    <cellStyle name="Texto de advertencia" xfId="22" builtinId="11" customBuiltin="1"/>
    <cellStyle name="Texto explicativo" xfId="23" builtinId="53" customBuiltin="1"/>
    <cellStyle name="Título" xfId="6" builtinId="15" customBuiltin="1"/>
    <cellStyle name="Título 2" xfId="7" builtinId="17" customBuiltin="1"/>
    <cellStyle name="Título 3" xfId="8" builtinId="18" customBuiltin="1"/>
    <cellStyle name="Total" xfId="24" builtinId="25" customBuiltin="1"/>
  </cellStyles>
  <dxfs count="14">
    <dxf>
      <font>
        <b val="0"/>
        <i val="0"/>
        <strike val="0"/>
        <condense val="0"/>
        <extend val="0"/>
        <outline val="0"/>
        <shadow val="0"/>
        <u val="none"/>
        <vertAlign val="baseline"/>
        <sz val="12"/>
        <color theme="0"/>
        <name val="Century Gothic"/>
        <family val="2"/>
        <scheme val="minor"/>
      </font>
      <numFmt numFmtId="166" formatCode="#,##0.0"/>
      <fill>
        <patternFill patternType="solid">
          <fgColor indexed="64"/>
          <bgColor theme="3"/>
        </patternFill>
      </fill>
      <alignment horizontal="left" vertical="bottom" textRotation="0" wrapText="0" indent="0" justifyLastLine="0" shrinkToFit="0" readingOrder="0"/>
    </dxf>
    <dxf>
      <font>
        <b val="0"/>
        <i val="0"/>
        <strike val="0"/>
        <condense val="0"/>
        <extend val="0"/>
        <outline val="0"/>
        <shadow val="0"/>
        <u val="none"/>
        <vertAlign val="baseline"/>
        <sz val="12"/>
        <color theme="0"/>
        <name val="Century Gothic"/>
        <family val="2"/>
        <scheme val="minor"/>
      </font>
      <fill>
        <patternFill patternType="solid">
          <fgColor indexed="64"/>
          <bgColor theme="3"/>
        </patternFill>
      </fill>
      <alignment horizontal="left" vertical="bottom" textRotation="0" wrapText="0" indent="0" justifyLastLine="0" shrinkToFit="0" readingOrder="0"/>
    </dxf>
    <dxf>
      <font>
        <b val="0"/>
        <i val="0"/>
        <strike val="0"/>
        <condense val="0"/>
        <extend val="0"/>
        <outline val="0"/>
        <shadow val="0"/>
        <u val="none"/>
        <vertAlign val="baseline"/>
        <sz val="12"/>
        <color theme="0"/>
        <name val="Century Gothic"/>
        <family val="2"/>
        <scheme val="minor"/>
      </font>
      <numFmt numFmtId="0" formatCode="General"/>
    </dxf>
    <dxf>
      <font>
        <b val="0"/>
        <i val="0"/>
        <strike val="0"/>
        <condense val="0"/>
        <extend val="0"/>
        <outline val="0"/>
        <shadow val="0"/>
        <u val="none"/>
        <vertAlign val="baseline"/>
        <sz val="12"/>
        <color theme="0"/>
        <name val="Century Gothic"/>
        <family val="2"/>
        <scheme val="minor"/>
      </font>
      <numFmt numFmtId="169" formatCode="dd\-mm\-yy\ dddd"/>
    </dxf>
    <dxf>
      <font>
        <strike val="0"/>
        <outline val="0"/>
        <shadow val="0"/>
        <u val="none"/>
        <vertAlign val="baseline"/>
        <sz val="12"/>
        <color theme="0"/>
        <name val="Century Gothic"/>
        <family val="2"/>
        <scheme val="minor"/>
      </font>
    </dxf>
    <dxf>
      <fill>
        <patternFill patternType="solid">
          <fgColor indexed="64"/>
          <bgColor rgb="FF2D2F2E"/>
        </patternFill>
      </fill>
    </dxf>
    <dxf>
      <font>
        <b val="0"/>
        <i val="0"/>
        <color theme="2" tint="-0.249946592608417"/>
      </font>
    </dxf>
    <dxf>
      <font>
        <b val="0"/>
        <i val="0"/>
        <color theme="0"/>
      </font>
    </dxf>
    <dxf>
      <font>
        <color theme="8"/>
      </font>
      <border>
        <bottom style="thin">
          <color theme="2" tint="-0.249946592608417"/>
        </bottom>
      </border>
    </dxf>
    <dxf>
      <fill>
        <patternFill patternType="solid">
          <fgColor theme="1" tint="0.249977111117893"/>
          <bgColor theme="1" tint="0.249977111117893"/>
        </patternFill>
      </fill>
    </dxf>
    <dxf>
      <fill>
        <patternFill patternType="solid">
          <fgColor theme="1" tint="0.249977111117893"/>
          <bgColor theme="1" tint="0.249977111117893"/>
        </patternFill>
      </fill>
    </dxf>
    <dxf>
      <font>
        <b/>
        <color theme="0"/>
      </font>
      <fill>
        <patternFill patternType="solid">
          <fgColor theme="1" tint="0.249977111117893"/>
          <bgColor theme="1" tint="0.249977111117893"/>
        </patternFill>
      </fill>
      <border>
        <left style="medium">
          <color theme="0"/>
        </left>
      </border>
    </dxf>
    <dxf>
      <font>
        <b/>
        <color theme="0"/>
      </font>
      <fill>
        <patternFill patternType="solid">
          <fgColor theme="1" tint="0.249977111117893"/>
          <bgColor theme="1" tint="0.249977111117893"/>
        </patternFill>
      </fill>
      <border>
        <right style="medium">
          <color theme="0"/>
        </right>
      </border>
    </dxf>
    <dxf>
      <font>
        <b/>
        <i val="0"/>
        <color theme="8"/>
      </font>
      <fill>
        <patternFill patternType="solid">
          <fgColor auto="1"/>
          <bgColor rgb="FF2D2F2E"/>
        </patternFill>
      </fill>
      <border>
        <bottom style="medium">
          <color theme="0"/>
        </bottom>
      </border>
    </dxf>
  </dxfs>
  <tableStyles count="2" defaultPivotStyle="PivotStyleMedium17">
    <tableStyle name="Pérdida de peso" pivot="0" count="5" xr9:uid="{399C85B7-7AD8-454D-B230-C93050434FD7}">
      <tableStyleElement type="headerRow" dxfId="13"/>
      <tableStyleElement type="firstColumn" dxfId="12"/>
      <tableStyleElement type="lastColumn" dxfId="11"/>
      <tableStyleElement type="firstRowStripe" dxfId="10"/>
      <tableStyleElement type="firstColumnStripe" dxfId="9"/>
    </tableStyle>
    <tableStyle name="Progreso de pérdida de peso" pivot="0" count="3" xr9:uid="{00000000-0011-0000-FFFF-FFFF00000000}">
      <tableStyleElement type="headerRow" dxfId="8"/>
      <tableStyleElement type="firstRowStripe" dxfId="7"/>
      <tableStyleElement type="secondRowStripe" dxfId="6"/>
    </tableStyle>
  </tableStyles>
  <colors>
    <mruColors>
      <color rgb="FF2D2F2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customXml" Target="/customXml/item2.xml" Id="rId8" /><Relationship Type="http://schemas.openxmlformats.org/officeDocument/2006/relationships/theme" Target="/xl/theme/theme11.xml" Id="rId3" /><Relationship Type="http://schemas.openxmlformats.org/officeDocument/2006/relationships/customXml" Target="/customXml/item12.xml" Id="rId7" /><Relationship Type="http://schemas.openxmlformats.org/officeDocument/2006/relationships/worksheet" Target="/xl/worksheets/sheet21.xml" Id="rId2" /><Relationship Type="http://schemas.openxmlformats.org/officeDocument/2006/relationships/worksheet" Target="/xl/worksheets/sheet12.xml" Id="rId1" /><Relationship Type="http://schemas.openxmlformats.org/officeDocument/2006/relationships/calcChain" Target="/xl/calcChain.xml" Id="rId6" /><Relationship Type="http://schemas.openxmlformats.org/officeDocument/2006/relationships/sharedStrings" Target="/xl/sharedStrings.xml" Id="rId5" /><Relationship Type="http://schemas.openxmlformats.org/officeDocument/2006/relationships/styles" Target="/xl/styles.xml" Id="rId4" /><Relationship Type="http://schemas.openxmlformats.org/officeDocument/2006/relationships/customXml" Target="/customXml/item33.xml" Id="rId9" /></Relationships>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309148252913569E-2"/>
          <c:y val="2.5302381243795302E-2"/>
          <c:w val="0.93575204563467063"/>
          <c:h val="0.88102446098347298"/>
        </c:manualLayout>
      </c:layout>
      <c:areaChart>
        <c:grouping val="standard"/>
        <c:varyColors val="0"/>
        <c:ser>
          <c:idx val="1"/>
          <c:order val="1"/>
          <c:tx>
            <c:v>Sombreado de progreso</c:v>
          </c:tx>
          <c:spPr>
            <a:gradFill flip="none" rotWithShape="1">
              <a:gsLst>
                <a:gs pos="19000">
                  <a:schemeClr val="accent2"/>
                </a:gs>
                <a:gs pos="100000">
                  <a:schemeClr val="accent5"/>
                </a:gs>
              </a:gsLst>
              <a:lin ang="5400000" scaled="0"/>
              <a:tileRect/>
            </a:gradFill>
          </c:spPr>
          <c:cat>
            <c:numRef>
              <c:f>[0]!PeriodosGráfico</c:f>
              <c:numCache>
                <c:formatCode>d\-m</c:formatCode>
                <c:ptCount val="12"/>
                <c:pt idx="0">
                  <c:v>44937</c:v>
                </c:pt>
                <c:pt idx="1">
                  <c:v>44944</c:v>
                </c:pt>
                <c:pt idx="2">
                  <c:v>44951</c:v>
                </c:pt>
                <c:pt idx="3">
                  <c:v>44958</c:v>
                </c:pt>
                <c:pt idx="4">
                  <c:v>44965</c:v>
                </c:pt>
                <c:pt idx="5">
                  <c:v>44972</c:v>
                </c:pt>
                <c:pt idx="6">
                  <c:v>44979</c:v>
                </c:pt>
                <c:pt idx="7">
                  <c:v>44986</c:v>
                </c:pt>
                <c:pt idx="8">
                  <c:v>44993</c:v>
                </c:pt>
                <c:pt idx="9">
                  <c:v>45000</c:v>
                </c:pt>
                <c:pt idx="10">
                  <c:v>45007</c:v>
                </c:pt>
                <c:pt idx="11">
                  <c:v>45014</c:v>
                </c:pt>
              </c:numCache>
            </c:numRef>
          </c:cat>
          <c:val>
            <c:numRef>
              <c:f>[0]!ValoresGráfico</c:f>
              <c:numCache>
                <c:formatCode>General</c:formatCode>
                <c:ptCount val="12"/>
                <c:pt idx="0">
                  <c:v>176</c:v>
                </c:pt>
                <c:pt idx="1">
                  <c:v>176</c:v>
                </c:pt>
                <c:pt idx="2">
                  <c:v>177.6</c:v>
                </c:pt>
                <c:pt idx="3">
                  <c:v>176.5</c:v>
                </c:pt>
                <c:pt idx="4">
                  <c:v>176.1</c:v>
                </c:pt>
                <c:pt idx="5">
                  <c:v>174</c:v>
                </c:pt>
                <c:pt idx="6">
                  <c:v>173.5</c:v>
                </c:pt>
                <c:pt idx="7">
                  <c:v>173</c:v>
                </c:pt>
                <c:pt idx="8">
                  <c:v>172</c:v>
                </c:pt>
                <c:pt idx="9">
                  <c:v>172</c:v>
                </c:pt>
                <c:pt idx="10">
                  <c:v>173</c:v>
                </c:pt>
                <c:pt idx="11">
                  <c:v>172</c:v>
                </c:pt>
              </c:numCache>
            </c:numRef>
          </c:val>
          <c:extLst>
            <c:ext xmlns:c16="http://schemas.microsoft.com/office/drawing/2014/chart" uri="{C3380CC4-5D6E-409C-BE32-E72D297353CC}">
              <c16:uniqueId val="{00000000-B362-46B0-B289-B849CC48962B}"/>
            </c:ext>
          </c:extLst>
        </c:ser>
        <c:dLbls>
          <c:showLegendKey val="0"/>
          <c:showVal val="0"/>
          <c:showCatName val="0"/>
          <c:showSerName val="0"/>
          <c:showPercent val="0"/>
          <c:showBubbleSize val="0"/>
        </c:dLbls>
        <c:axId val="247652392"/>
        <c:axId val="247669160"/>
      </c:areaChart>
      <c:scatterChart>
        <c:scatterStyle val="lineMarker"/>
        <c:varyColors val="0"/>
        <c:ser>
          <c:idx val="0"/>
          <c:order val="0"/>
          <c:tx>
            <c:v>Progreso</c:v>
          </c:tx>
          <c:spPr>
            <a:ln w="28575">
              <a:solidFill>
                <a:schemeClr val="bg1"/>
              </a:solidFill>
            </a:ln>
          </c:spPr>
          <c:marker>
            <c:symbol val="circle"/>
            <c:size val="9"/>
            <c:spPr>
              <a:solidFill>
                <a:schemeClr val="tx2"/>
              </a:solidFill>
              <a:ln w="31750">
                <a:solidFill>
                  <a:schemeClr val="accent5"/>
                </a:solidFill>
              </a:ln>
            </c:spPr>
          </c:marker>
          <c:xVal>
            <c:numRef>
              <c:f>[0]!PeriodosGráfico</c:f>
              <c:numCache>
                <c:formatCode>d\-m</c:formatCode>
                <c:ptCount val="12"/>
                <c:pt idx="0">
                  <c:v>44937</c:v>
                </c:pt>
                <c:pt idx="1">
                  <c:v>44944</c:v>
                </c:pt>
                <c:pt idx="2">
                  <c:v>44951</c:v>
                </c:pt>
                <c:pt idx="3">
                  <c:v>44958</c:v>
                </c:pt>
                <c:pt idx="4">
                  <c:v>44965</c:v>
                </c:pt>
                <c:pt idx="5">
                  <c:v>44972</c:v>
                </c:pt>
                <c:pt idx="6">
                  <c:v>44979</c:v>
                </c:pt>
                <c:pt idx="7">
                  <c:v>44986</c:v>
                </c:pt>
                <c:pt idx="8">
                  <c:v>44993</c:v>
                </c:pt>
                <c:pt idx="9">
                  <c:v>45000</c:v>
                </c:pt>
                <c:pt idx="10">
                  <c:v>45007</c:v>
                </c:pt>
                <c:pt idx="11">
                  <c:v>45014</c:v>
                </c:pt>
              </c:numCache>
            </c:numRef>
          </c:xVal>
          <c:yVal>
            <c:numRef>
              <c:f>[0]!ValoresGráfico</c:f>
              <c:numCache>
                <c:formatCode>General</c:formatCode>
                <c:ptCount val="12"/>
                <c:pt idx="0">
                  <c:v>176</c:v>
                </c:pt>
                <c:pt idx="1">
                  <c:v>176</c:v>
                </c:pt>
                <c:pt idx="2">
                  <c:v>177.6</c:v>
                </c:pt>
                <c:pt idx="3">
                  <c:v>176.5</c:v>
                </c:pt>
                <c:pt idx="4">
                  <c:v>176.1</c:v>
                </c:pt>
                <c:pt idx="5">
                  <c:v>174</c:v>
                </c:pt>
                <c:pt idx="6">
                  <c:v>173.5</c:v>
                </c:pt>
                <c:pt idx="7">
                  <c:v>173</c:v>
                </c:pt>
                <c:pt idx="8">
                  <c:v>172</c:v>
                </c:pt>
                <c:pt idx="9">
                  <c:v>172</c:v>
                </c:pt>
                <c:pt idx="10">
                  <c:v>173</c:v>
                </c:pt>
                <c:pt idx="11">
                  <c:v>172</c:v>
                </c:pt>
              </c:numCache>
            </c:numRef>
          </c:yVal>
          <c:smooth val="0"/>
          <c:extLst>
            <c:ext xmlns:c16="http://schemas.microsoft.com/office/drawing/2014/chart" uri="{C3380CC4-5D6E-409C-BE32-E72D297353CC}">
              <c16:uniqueId val="{00000001-B362-46B0-B289-B849CC48962B}"/>
            </c:ext>
          </c:extLst>
        </c:ser>
        <c:ser>
          <c:idx val="3"/>
          <c:order val="2"/>
          <c:tx>
            <c:v>Peso objetivo</c:v>
          </c:tx>
          <c:spPr>
            <a:ln w="25400">
              <a:solidFill>
                <a:schemeClr val="accent5"/>
              </a:solidFill>
            </a:ln>
          </c:spPr>
          <c:marker>
            <c:symbol val="none"/>
          </c:marker>
          <c:dLbls>
            <c:dLbl>
              <c:idx val="0"/>
              <c:layout>
                <c:manualLayout>
                  <c:x val="-7.1222285935865614E-3"/>
                  <c:y val="-3.2882107353161168E-2"/>
                </c:manualLayout>
              </c:layout>
              <c:tx>
                <c:rich>
                  <a:bodyPr/>
                  <a:lstStyle/>
                  <a:p>
                    <a:r>
                      <a:rPr lang="en-US" sz="1300" b="1">
                        <a:solidFill>
                          <a:schemeClr val="bg1"/>
                        </a:solidFill>
                      </a:rPr>
                      <a:t>PESO OBJETIVO</a:t>
                    </a:r>
                    <a:endParaRPr lang="en-US" sz="1300" b="1"/>
                  </a:p>
                </c:rich>
              </c:tx>
              <c:dLblPos val="r"/>
              <c:showLegendKey val="0"/>
              <c:showVal val="0"/>
              <c:showCatName val="0"/>
              <c:showSerName val="1"/>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B362-46B0-B289-B849CC48962B}"/>
                </c:ext>
              </c:extLst>
            </c:dLbl>
            <c:dLbl>
              <c:idx val="1"/>
              <c:delete val="1"/>
              <c:extLst>
                <c:ext xmlns:c15="http://schemas.microsoft.com/office/drawing/2012/chart" uri="{CE6537A1-D6FC-4f65-9D91-7224C49458BB}"/>
                <c:ext xmlns:c16="http://schemas.microsoft.com/office/drawing/2014/chart" uri="{C3380CC4-5D6E-409C-BE32-E72D297353CC}">
                  <c16:uniqueId val="{00000003-B362-46B0-B289-B849CC48962B}"/>
                </c:ext>
              </c:extLst>
            </c:dLbl>
            <c:dLbl>
              <c:idx val="2"/>
              <c:delete val="1"/>
              <c:extLst>
                <c:ext xmlns:c15="http://schemas.microsoft.com/office/drawing/2012/chart" uri="{CE6537A1-D6FC-4f65-9D91-7224C49458BB}"/>
                <c:ext xmlns:c16="http://schemas.microsoft.com/office/drawing/2014/chart" uri="{C3380CC4-5D6E-409C-BE32-E72D297353CC}">
                  <c16:uniqueId val="{00000004-B362-46B0-B289-B849CC48962B}"/>
                </c:ext>
              </c:extLst>
            </c:dLbl>
            <c:dLbl>
              <c:idx val="3"/>
              <c:delete val="1"/>
              <c:extLst>
                <c:ext xmlns:c15="http://schemas.microsoft.com/office/drawing/2012/chart" uri="{CE6537A1-D6FC-4f65-9D91-7224C49458BB}"/>
                <c:ext xmlns:c16="http://schemas.microsoft.com/office/drawing/2014/chart" uri="{C3380CC4-5D6E-409C-BE32-E72D297353CC}">
                  <c16:uniqueId val="{00000005-B362-46B0-B289-B849CC48962B}"/>
                </c:ext>
              </c:extLst>
            </c:dLbl>
            <c:dLbl>
              <c:idx val="4"/>
              <c:delete val="1"/>
              <c:extLst>
                <c:ext xmlns:c15="http://schemas.microsoft.com/office/drawing/2012/chart" uri="{CE6537A1-D6FC-4f65-9D91-7224C49458BB}"/>
                <c:ext xmlns:c16="http://schemas.microsoft.com/office/drawing/2014/chart" uri="{C3380CC4-5D6E-409C-BE32-E72D297353CC}">
                  <c16:uniqueId val="{00000006-B362-46B0-B289-B849CC48962B}"/>
                </c:ext>
              </c:extLst>
            </c:dLbl>
            <c:dLbl>
              <c:idx val="5"/>
              <c:delete val="1"/>
              <c:extLst>
                <c:ext xmlns:c15="http://schemas.microsoft.com/office/drawing/2012/chart" uri="{CE6537A1-D6FC-4f65-9D91-7224C49458BB}"/>
                <c:ext xmlns:c16="http://schemas.microsoft.com/office/drawing/2014/chart" uri="{C3380CC4-5D6E-409C-BE32-E72D297353CC}">
                  <c16:uniqueId val="{00000007-B362-46B0-B289-B849CC48962B}"/>
                </c:ext>
              </c:extLst>
            </c:dLbl>
            <c:dLbl>
              <c:idx val="6"/>
              <c:delete val="1"/>
              <c:extLst>
                <c:ext xmlns:c15="http://schemas.microsoft.com/office/drawing/2012/chart" uri="{CE6537A1-D6FC-4f65-9D91-7224C49458BB}"/>
                <c:ext xmlns:c16="http://schemas.microsoft.com/office/drawing/2014/chart" uri="{C3380CC4-5D6E-409C-BE32-E72D297353CC}">
                  <c16:uniqueId val="{00000008-B362-46B0-B289-B849CC48962B}"/>
                </c:ext>
              </c:extLst>
            </c:dLbl>
            <c:dLbl>
              <c:idx val="7"/>
              <c:delete val="1"/>
              <c:extLst>
                <c:ext xmlns:c15="http://schemas.microsoft.com/office/drawing/2012/chart" uri="{CE6537A1-D6FC-4f65-9D91-7224C49458BB}"/>
                <c:ext xmlns:c16="http://schemas.microsoft.com/office/drawing/2014/chart" uri="{C3380CC4-5D6E-409C-BE32-E72D297353CC}">
                  <c16:uniqueId val="{00000009-B362-46B0-B289-B849CC48962B}"/>
                </c:ext>
              </c:extLst>
            </c:dLbl>
            <c:dLbl>
              <c:idx val="8"/>
              <c:delete val="1"/>
              <c:extLst>
                <c:ext xmlns:c15="http://schemas.microsoft.com/office/drawing/2012/chart" uri="{CE6537A1-D6FC-4f65-9D91-7224C49458BB}"/>
                <c:ext xmlns:c16="http://schemas.microsoft.com/office/drawing/2014/chart" uri="{C3380CC4-5D6E-409C-BE32-E72D297353CC}">
                  <c16:uniqueId val="{0000000A-B362-46B0-B289-B849CC48962B}"/>
                </c:ext>
              </c:extLst>
            </c:dLbl>
            <c:dLbl>
              <c:idx val="9"/>
              <c:delete val="1"/>
              <c:extLst>
                <c:ext xmlns:c15="http://schemas.microsoft.com/office/drawing/2012/chart" uri="{CE6537A1-D6FC-4f65-9D91-7224C49458BB}"/>
                <c:ext xmlns:c16="http://schemas.microsoft.com/office/drawing/2014/chart" uri="{C3380CC4-5D6E-409C-BE32-E72D297353CC}">
                  <c16:uniqueId val="{0000000B-B362-46B0-B289-B849CC48962B}"/>
                </c:ext>
              </c:extLst>
            </c:dLbl>
            <c:spPr>
              <a:noFill/>
              <a:ln>
                <a:noFill/>
              </a:ln>
              <a:effectLst/>
            </c:spPr>
            <c:txPr>
              <a:bodyPr/>
              <a:lstStyle/>
              <a:p>
                <a:pPr>
                  <a:defRPr sz="1300" b="1">
                    <a:solidFill>
                      <a:schemeClr val="bg1"/>
                    </a:solidFill>
                  </a:defRPr>
                </a:pPr>
                <a:endParaRPr lang="es-ES"/>
              </a:p>
            </c:txPr>
            <c:dLblPos val="t"/>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cálculos!$D$5:$D$6</c:f>
              <c:numCache>
                <c:formatCode>d\-m</c:formatCode>
                <c:ptCount val="2"/>
                <c:pt idx="0">
                  <c:v>44937</c:v>
                </c:pt>
                <c:pt idx="1">
                  <c:v>45014</c:v>
                </c:pt>
              </c:numCache>
            </c:numRef>
          </c:xVal>
          <c:yVal>
            <c:numRef>
              <c:f>cálculos!$E$5:$E$6</c:f>
              <c:numCache>
                <c:formatCode>General</c:formatCode>
                <c:ptCount val="2"/>
                <c:pt idx="0">
                  <c:v>172</c:v>
                </c:pt>
                <c:pt idx="1">
                  <c:v>172</c:v>
                </c:pt>
              </c:numCache>
            </c:numRef>
          </c:yVal>
          <c:smooth val="0"/>
          <c:extLst>
            <c:ext xmlns:c16="http://schemas.microsoft.com/office/drawing/2014/chart" uri="{C3380CC4-5D6E-409C-BE32-E72D297353CC}">
              <c16:uniqueId val="{0000000C-B362-46B0-B289-B849CC48962B}"/>
            </c:ext>
          </c:extLst>
        </c:ser>
        <c:dLbls>
          <c:showLegendKey val="0"/>
          <c:showVal val="0"/>
          <c:showCatName val="0"/>
          <c:showSerName val="0"/>
          <c:showPercent val="0"/>
          <c:showBubbleSize val="0"/>
        </c:dLbls>
        <c:axId val="247652392"/>
        <c:axId val="247669160"/>
      </c:scatterChart>
      <c:dateAx>
        <c:axId val="247652392"/>
        <c:scaling>
          <c:orientation val="minMax"/>
        </c:scaling>
        <c:delete val="0"/>
        <c:axPos val="b"/>
        <c:numFmt formatCode="d\-m" sourceLinked="1"/>
        <c:majorTickMark val="none"/>
        <c:minorTickMark val="none"/>
        <c:tickLblPos val="nextTo"/>
        <c:spPr>
          <a:ln>
            <a:noFill/>
          </a:ln>
        </c:spPr>
        <c:txPr>
          <a:bodyPr/>
          <a:lstStyle/>
          <a:p>
            <a:pPr>
              <a:defRPr sz="1200" b="1" i="0">
                <a:solidFill>
                  <a:schemeClr val="bg2">
                    <a:lumMod val="75000"/>
                  </a:schemeClr>
                </a:solidFill>
              </a:defRPr>
            </a:pPr>
            <a:endParaRPr lang="es-ES"/>
          </a:p>
        </c:txPr>
        <c:crossAx val="247669160"/>
        <c:crosses val="autoZero"/>
        <c:auto val="0"/>
        <c:lblOffset val="100"/>
        <c:baseTimeUnit val="days"/>
      </c:dateAx>
      <c:valAx>
        <c:axId val="247669160"/>
        <c:scaling>
          <c:orientation val="minMax"/>
        </c:scaling>
        <c:delete val="0"/>
        <c:axPos val="l"/>
        <c:numFmt formatCode="General" sourceLinked="1"/>
        <c:majorTickMark val="none"/>
        <c:minorTickMark val="none"/>
        <c:tickLblPos val="high"/>
        <c:spPr>
          <a:ln>
            <a:noFill/>
          </a:ln>
        </c:spPr>
        <c:txPr>
          <a:bodyPr/>
          <a:lstStyle/>
          <a:p>
            <a:pPr>
              <a:defRPr sz="1200" b="1" i="0">
                <a:solidFill>
                  <a:schemeClr val="bg2">
                    <a:lumMod val="75000"/>
                  </a:schemeClr>
                </a:solidFill>
              </a:defRPr>
            </a:pPr>
            <a:endParaRPr lang="es-ES"/>
          </a:p>
        </c:txPr>
        <c:crossAx val="247652392"/>
        <c:crosses val="autoZero"/>
        <c:crossBetween val="midCat"/>
        <c:majorUnit val="5"/>
      </c:valAx>
      <c:spPr>
        <a:pattFill prst="wdDnDiag">
          <a:fgClr>
            <a:schemeClr val="tx1">
              <a:lumMod val="75000"/>
              <a:lumOff val="25000"/>
            </a:schemeClr>
          </a:fgClr>
          <a:bgClr>
            <a:schemeClr val="tx2"/>
          </a:bgClr>
        </a:pattFill>
      </c:spPr>
    </c:plotArea>
    <c:plotVisOnly val="1"/>
    <c:dispBlanksAs val="gap"/>
    <c:showDLblsOverMax val="0"/>
  </c:chart>
  <c:spPr>
    <a:noFill/>
    <a:ln>
      <a:noFill/>
    </a:ln>
  </c:spPr>
  <c:printSettings>
    <c:headerFooter/>
    <c:pageMargins b="0.75" l="0.7" r="0.7" t="0.75" header="0.3" footer="0.3"/>
    <c:pageSetup orientation="landscape"/>
  </c:printSettings>
</c:chartSpace>
</file>

<file path=xl/drawings/_rels/drawing11.xml.rels>&#65279;<?xml version="1.0" encoding="utf-8"?><Relationships xmlns="http://schemas.openxmlformats.org/package/2006/relationships"><Relationship Type="http://schemas.openxmlformats.org/officeDocument/2006/relationships/chart" Target="/xl/charts/chart11.xml" Id="rId1" /></Relationships>
</file>

<file path=xl/drawings/drawing11.xml><?xml version="1.0" encoding="utf-8"?>
<xdr:wsDr xmlns:xdr="http://schemas.openxmlformats.org/drawingml/2006/spreadsheetDrawing" xmlns:a="http://schemas.openxmlformats.org/drawingml/2006/main">
  <xdr:twoCellAnchor editAs="oneCell">
    <xdr:from>
      <xdr:col>1</xdr:col>
      <xdr:colOff>38100</xdr:colOff>
      <xdr:row>4</xdr:row>
      <xdr:rowOff>47625</xdr:rowOff>
    </xdr:from>
    <xdr:to>
      <xdr:col>9</xdr:col>
      <xdr:colOff>213360</xdr:colOff>
      <xdr:row>5</xdr:row>
      <xdr:rowOff>2162175</xdr:rowOff>
    </xdr:to>
    <xdr:graphicFrame macro="">
      <xdr:nvGraphicFramePr>
        <xdr:cNvPr id="2" name="Seguimiento de peso" descr="El gráfico de seguimiento de peso que realiza un seguimiento del peso actual. Seleccione &quot;Sí&quot; en la celda C4 para mostrar la línea de Peso objetivo sobre el gráfico de área">
          <a:extLst>
            <a:ext uri="{FF2B5EF4-FFF2-40B4-BE49-F238E27FC236}">
              <a16:creationId xmlns:a16="http://schemas.microsoft.com/office/drawing/2014/main" id="{00000000-0008-0000-00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Peso" displayName="Peso" ref="B7:C19" headerRowDxfId="5" dataDxfId="4" headerRowCellStyle="Normal">
  <autoFilter ref="B7:C19" xr:uid="{00000000-0009-0000-0100-000001000000}"/>
  <tableColumns count="2">
    <tableColumn id="1" xr3:uid="{00000000-0010-0000-0000-000001000000}" name="FECHA" totalsRowLabel="Total" dataDxfId="3" totalsRowDxfId="2" dataCellStyle="Fecha"/>
    <tableColumn id="2" xr3:uid="{00000000-0010-0000-0000-000002000000}" name="PESO" totalsRowFunction="sum" dataDxfId="1" totalsRowDxfId="0" dataCellStyle="Millares"/>
  </tableColumns>
  <tableStyleInfo name="TableStyleDark1" showFirstColumn="0" showLastColumn="0" showRowStripes="1" showColumnStripes="0"/>
  <extLst>
    <ext xmlns:x14="http://schemas.microsoft.com/office/spreadsheetml/2009/9/main" uri="{504A1905-F514-4f6f-8877-14C23A59335A}">
      <x14:table altTextSummary="Escriba la fecha y el peso en esta tabla"/>
    </ext>
  </extLst>
</table>
</file>

<file path=xl/theme/theme11.xml><?xml version="1.0" encoding="utf-8"?>
<a:theme xmlns:a="http://schemas.openxmlformats.org/drawingml/2006/main" name="Office Theme">
  <a:themeElements>
    <a:clrScheme name="Weight Loss Tracker">
      <a:dk1>
        <a:sysClr val="windowText" lastClr="000000"/>
      </a:dk1>
      <a:lt1>
        <a:sysClr val="window" lastClr="FFFFFF"/>
      </a:lt1>
      <a:dk2>
        <a:srgbClr val="2D2F2E"/>
      </a:dk2>
      <a:lt2>
        <a:srgbClr val="EEEEED"/>
      </a:lt2>
      <a:accent1>
        <a:srgbClr val="F05E6E"/>
      </a:accent1>
      <a:accent2>
        <a:srgbClr val="42BAC3"/>
      </a:accent2>
      <a:accent3>
        <a:srgbClr val="FF7419"/>
      </a:accent3>
      <a:accent4>
        <a:srgbClr val="38B896"/>
      </a:accent4>
      <a:accent5>
        <a:srgbClr val="F7B02B"/>
      </a:accent5>
      <a:accent6>
        <a:srgbClr val="AEAAD7"/>
      </a:accent6>
      <a:hlink>
        <a:srgbClr val="42BAC3"/>
      </a:hlink>
      <a:folHlink>
        <a:srgbClr val="AEAAD7"/>
      </a:folHlink>
    </a:clrScheme>
    <a:fontScheme name="Weight Loss Tracker">
      <a:majorFont>
        <a:latin typeface="Century Gothic"/>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tx2"/>
        </a:solidFill>
        <a:ln>
          <a:solidFill>
            <a:schemeClr val="bg1"/>
          </a:solidFill>
        </a:ln>
      </a:spPr>
      <a:bodyPr vertOverflow="clip" horzOverflow="clip" rtlCol="0" anchor="t"/>
      <a:lstStyle>
        <a:defPPr algn="l">
          <a:defRPr sz="1200">
            <a:solidFill>
              <a:schemeClr val="bg1"/>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2.xml.rels>&#65279;<?xml version="1.0" encoding="utf-8"?><Relationships xmlns="http://schemas.openxmlformats.org/package/2006/relationships"><Relationship Type="http://schemas.openxmlformats.org/officeDocument/2006/relationships/table" Target="/xl/tables/table11.xml" Id="rId3" /><Relationship Type="http://schemas.openxmlformats.org/officeDocument/2006/relationships/drawing" Target="/xl/drawings/drawing11.xml" Id="rId2" /><Relationship Type="http://schemas.openxmlformats.org/officeDocument/2006/relationships/printerSettings" Target="/xl/printerSettings/printerSettings12.bin" Id="rId1" /></Relationships>
</file>

<file path=xl/worksheets/_rels/sheet21.xml.rels>&#65279;<?xml version="1.0" encoding="utf-8"?><Relationships xmlns="http://schemas.openxmlformats.org/package/2006/relationships"><Relationship Type="http://schemas.openxmlformats.org/officeDocument/2006/relationships/printerSettings" Target="/xl/printerSettings/printerSettings21.bin" Id="rId1" /></Relationships>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5"/>
    <pageSetUpPr autoPageBreaks="0" fitToPage="1"/>
  </sheetPr>
  <dimension ref="B1:J328"/>
  <sheetViews>
    <sheetView showGridLines="0" tabSelected="1" workbookViewId="0"/>
  </sheetViews>
  <sheetFormatPr baseColWidth="10" defaultColWidth="8.88671875" defaultRowHeight="30" customHeight="1"/>
  <cols>
    <col min="1" max="1" width="2.77734375" customWidth="1"/>
    <col min="2" max="2" width="22.44140625" bestFit="1" customWidth="1"/>
    <col min="3" max="3" width="19.77734375" customWidth="1"/>
    <col min="4" max="4" width="8.88671875" customWidth="1"/>
    <col min="10" max="10" width="13.77734375" customWidth="1"/>
    <col min="11" max="11" width="2.77734375" customWidth="1"/>
  </cols>
  <sheetData>
    <row r="1" spans="2:10" ht="36.75" customHeight="1">
      <c r="B1" s="8" t="s">
        <v>0</v>
      </c>
      <c r="C1" s="8" t="s">
        <v>4</v>
      </c>
      <c r="D1" s="16" t="s">
        <v>8</v>
      </c>
      <c r="E1" s="16"/>
      <c r="F1" s="16"/>
      <c r="G1" s="16"/>
      <c r="H1" s="16"/>
      <c r="I1" s="15" t="s">
        <v>10</v>
      </c>
      <c r="J1" s="15"/>
    </row>
    <row r="2" spans="2:10" ht="15" customHeight="1">
      <c r="D2" s="17" t="s">
        <v>9</v>
      </c>
      <c r="E2" s="17"/>
      <c r="F2" s="17"/>
      <c r="G2" s="17"/>
      <c r="H2" s="17"/>
      <c r="I2" s="17"/>
      <c r="J2" s="17"/>
    </row>
    <row r="3" spans="2:10" ht="33.75" customHeight="1">
      <c r="B3" s="7">
        <v>172</v>
      </c>
      <c r="C3" s="3" t="s">
        <v>5</v>
      </c>
      <c r="D3" s="18"/>
      <c r="E3" s="18"/>
      <c r="F3" s="18"/>
      <c r="G3" s="18"/>
      <c r="H3" s="18"/>
      <c r="I3" s="18"/>
      <c r="J3" s="18"/>
    </row>
    <row r="4" spans="2:10" ht="45" customHeight="1">
      <c r="B4" s="6" t="s">
        <v>1</v>
      </c>
      <c r="C4" s="5" t="s">
        <v>6</v>
      </c>
    </row>
    <row r="5" spans="2:10" ht="162" customHeight="1">
      <c r="B5" s="12" t="s">
        <v>2</v>
      </c>
      <c r="C5" s="12"/>
      <c r="D5" s="12"/>
      <c r="E5" s="12"/>
      <c r="F5" s="12"/>
      <c r="G5" s="12"/>
      <c r="H5" s="12"/>
      <c r="I5" s="12"/>
      <c r="J5" s="12"/>
    </row>
    <row r="6" spans="2:10" ht="174" customHeight="1">
      <c r="B6" s="12"/>
      <c r="C6" s="12"/>
      <c r="D6" s="12"/>
      <c r="E6" s="12"/>
      <c r="F6" s="12"/>
      <c r="G6" s="12"/>
      <c r="H6" s="12"/>
      <c r="I6" s="12"/>
      <c r="J6" s="12"/>
    </row>
    <row r="7" spans="2:10" ht="45" customHeight="1">
      <c r="B7" s="11" t="s">
        <v>3</v>
      </c>
      <c r="C7" s="11" t="s">
        <v>7</v>
      </c>
    </row>
    <row r="8" spans="2:10" ht="30" customHeight="1">
      <c r="B8" s="14">
        <f ca="1">TODAY()-77</f>
        <v>44937</v>
      </c>
      <c r="C8" s="9">
        <v>176</v>
      </c>
    </row>
    <row r="9" spans="2:10" ht="30" customHeight="1">
      <c r="B9" s="14">
        <f ca="1">TODAY()-70</f>
        <v>44944</v>
      </c>
      <c r="C9" s="9">
        <v>176</v>
      </c>
    </row>
    <row r="10" spans="2:10" ht="30" customHeight="1">
      <c r="B10" s="14">
        <f ca="1">TODAY()-63</f>
        <v>44951</v>
      </c>
      <c r="C10" s="9">
        <v>177.6</v>
      </c>
    </row>
    <row r="11" spans="2:10" ht="30" customHeight="1">
      <c r="B11" s="14">
        <f ca="1">TODAY()-56</f>
        <v>44958</v>
      </c>
      <c r="C11" s="9">
        <v>176.5</v>
      </c>
    </row>
    <row r="12" spans="2:10" ht="30" customHeight="1">
      <c r="B12" s="14">
        <f ca="1">TODAY()-49</f>
        <v>44965</v>
      </c>
      <c r="C12" s="9">
        <v>176.1</v>
      </c>
    </row>
    <row r="13" spans="2:10" ht="30" customHeight="1">
      <c r="B13" s="14">
        <f ca="1">TODAY()-42</f>
        <v>44972</v>
      </c>
      <c r="C13" s="9">
        <v>174</v>
      </c>
    </row>
    <row r="14" spans="2:10" ht="30" customHeight="1">
      <c r="B14" s="14">
        <f ca="1">TODAY()-35</f>
        <v>44979</v>
      </c>
      <c r="C14" s="9">
        <v>173.5</v>
      </c>
    </row>
    <row r="15" spans="2:10" ht="30" customHeight="1">
      <c r="B15" s="14">
        <f ca="1">TODAY()-28</f>
        <v>44986</v>
      </c>
      <c r="C15" s="9">
        <v>173</v>
      </c>
    </row>
    <row r="16" spans="2:10" ht="30" customHeight="1">
      <c r="B16" s="14">
        <f ca="1">TODAY()-21</f>
        <v>44993</v>
      </c>
      <c r="C16" s="9">
        <v>172</v>
      </c>
    </row>
    <row r="17" spans="2:3" ht="30" customHeight="1">
      <c r="B17" s="14">
        <f ca="1">TODAY()-14</f>
        <v>45000</v>
      </c>
      <c r="C17" s="9">
        <v>172</v>
      </c>
    </row>
    <row r="18" spans="2:3" ht="30" customHeight="1">
      <c r="B18" s="14">
        <f ca="1">TODAY()-7</f>
        <v>45007</v>
      </c>
      <c r="C18" s="9">
        <v>173</v>
      </c>
    </row>
    <row r="19" spans="2:3" ht="30" customHeight="1">
      <c r="B19" s="14">
        <f ca="1">TODAY()</f>
        <v>45014</v>
      </c>
      <c r="C19" s="9">
        <v>172</v>
      </c>
    </row>
    <row r="20" spans="2:3" ht="30" customHeight="1">
      <c r="B20" s="10"/>
      <c r="C20" s="10"/>
    </row>
    <row r="21" spans="2:3" ht="30" customHeight="1">
      <c r="B21" s="10"/>
      <c r="C21" s="10"/>
    </row>
    <row r="22" spans="2:3" ht="30" customHeight="1">
      <c r="B22" s="10"/>
      <c r="C22" s="10"/>
    </row>
    <row r="23" spans="2:3" ht="30" customHeight="1">
      <c r="B23" s="10"/>
      <c r="C23" s="10"/>
    </row>
    <row r="24" spans="2:3" ht="30" customHeight="1">
      <c r="B24" s="10"/>
      <c r="C24" s="10"/>
    </row>
    <row r="25" spans="2:3" ht="30" customHeight="1">
      <c r="B25" s="10"/>
      <c r="C25" s="10"/>
    </row>
    <row r="26" spans="2:3" ht="30" customHeight="1">
      <c r="B26" s="10"/>
      <c r="C26" s="10"/>
    </row>
    <row r="27" spans="2:3" ht="30" customHeight="1">
      <c r="B27" s="10"/>
      <c r="C27" s="10"/>
    </row>
    <row r="28" spans="2:3" ht="30" customHeight="1">
      <c r="B28" s="10"/>
      <c r="C28" s="10"/>
    </row>
    <row r="29" spans="2:3" ht="30" customHeight="1">
      <c r="B29" s="10"/>
      <c r="C29" s="10"/>
    </row>
    <row r="30" spans="2:3" ht="30" customHeight="1">
      <c r="B30" s="10"/>
      <c r="C30" s="10"/>
    </row>
    <row r="31" spans="2:3" ht="30" customHeight="1">
      <c r="B31" s="10"/>
      <c r="C31" s="10"/>
    </row>
    <row r="32" spans="2:3" ht="30" customHeight="1">
      <c r="B32" s="10"/>
      <c r="C32" s="10"/>
    </row>
    <row r="33" spans="2:3" ht="30" customHeight="1">
      <c r="B33" s="10"/>
      <c r="C33" s="10"/>
    </row>
    <row r="34" spans="2:3" ht="30" customHeight="1">
      <c r="B34" s="10"/>
      <c r="C34" s="10"/>
    </row>
    <row r="35" spans="2:3" ht="30" customHeight="1">
      <c r="B35" s="10"/>
      <c r="C35" s="10"/>
    </row>
    <row r="36" spans="2:3" ht="30" customHeight="1">
      <c r="B36" s="10"/>
      <c r="C36" s="10"/>
    </row>
    <row r="37" spans="2:3" ht="30" customHeight="1">
      <c r="B37" s="10"/>
      <c r="C37" s="10"/>
    </row>
    <row r="38" spans="2:3" ht="30" customHeight="1">
      <c r="B38" s="10"/>
      <c r="C38" s="10"/>
    </row>
    <row r="39" spans="2:3" ht="30" customHeight="1">
      <c r="B39" s="10"/>
      <c r="C39" s="10"/>
    </row>
    <row r="40" spans="2:3" ht="30" customHeight="1">
      <c r="B40" s="10"/>
      <c r="C40" s="10"/>
    </row>
    <row r="41" spans="2:3" ht="30" customHeight="1">
      <c r="B41" s="10"/>
      <c r="C41" s="10"/>
    </row>
    <row r="42" spans="2:3" ht="30" customHeight="1">
      <c r="B42" s="10"/>
      <c r="C42" s="10"/>
    </row>
    <row r="43" spans="2:3" ht="30" customHeight="1">
      <c r="B43" s="10"/>
      <c r="C43" s="10"/>
    </row>
    <row r="44" spans="2:3" ht="30" customHeight="1">
      <c r="B44" s="10"/>
      <c r="C44" s="10"/>
    </row>
    <row r="45" spans="2:3" ht="30" customHeight="1">
      <c r="B45" s="10"/>
      <c r="C45" s="10"/>
    </row>
    <row r="46" spans="2:3" ht="30" customHeight="1">
      <c r="B46" s="10"/>
      <c r="C46" s="10"/>
    </row>
    <row r="47" spans="2:3" ht="30" customHeight="1">
      <c r="B47" s="10"/>
      <c r="C47" s="10"/>
    </row>
    <row r="48" spans="2:3" ht="30" customHeight="1">
      <c r="B48" s="10"/>
      <c r="C48" s="10"/>
    </row>
    <row r="49" spans="2:3" ht="30" customHeight="1">
      <c r="B49" s="10"/>
      <c r="C49" s="10"/>
    </row>
    <row r="50" spans="2:3" ht="30" customHeight="1">
      <c r="B50" s="10"/>
      <c r="C50" s="10"/>
    </row>
    <row r="51" spans="2:3" ht="30" customHeight="1">
      <c r="B51" s="10"/>
      <c r="C51" s="10"/>
    </row>
    <row r="52" spans="2:3" ht="30" customHeight="1">
      <c r="B52" s="10"/>
      <c r="C52" s="10"/>
    </row>
    <row r="53" spans="2:3" ht="30" customHeight="1">
      <c r="B53" s="10"/>
      <c r="C53" s="10"/>
    </row>
    <row r="54" spans="2:3" ht="30" customHeight="1">
      <c r="B54" s="10"/>
      <c r="C54" s="10"/>
    </row>
    <row r="55" spans="2:3" ht="30" customHeight="1">
      <c r="B55" s="10"/>
      <c r="C55" s="10"/>
    </row>
    <row r="56" spans="2:3" ht="30" customHeight="1">
      <c r="B56" s="10"/>
      <c r="C56" s="10"/>
    </row>
    <row r="57" spans="2:3" ht="30" customHeight="1">
      <c r="B57" s="10"/>
      <c r="C57" s="10"/>
    </row>
    <row r="58" spans="2:3" ht="30" customHeight="1">
      <c r="B58" s="10"/>
      <c r="C58" s="10"/>
    </row>
    <row r="59" spans="2:3" ht="30" customHeight="1">
      <c r="B59" s="10"/>
      <c r="C59" s="10"/>
    </row>
    <row r="60" spans="2:3" ht="30" customHeight="1">
      <c r="B60" s="10"/>
      <c r="C60" s="10"/>
    </row>
    <row r="61" spans="2:3" ht="30" customHeight="1">
      <c r="B61" s="10"/>
      <c r="C61" s="10"/>
    </row>
    <row r="62" spans="2:3" ht="30" customHeight="1">
      <c r="B62" s="10"/>
      <c r="C62" s="10"/>
    </row>
    <row r="63" spans="2:3" ht="30" customHeight="1">
      <c r="B63" s="10"/>
      <c r="C63" s="10"/>
    </row>
    <row r="64" spans="2:3" ht="30" customHeight="1">
      <c r="B64" s="10"/>
      <c r="C64" s="10"/>
    </row>
    <row r="65" spans="2:3" ht="30" customHeight="1">
      <c r="B65" s="10"/>
      <c r="C65" s="10"/>
    </row>
    <row r="66" spans="2:3" ht="30" customHeight="1">
      <c r="B66" s="10"/>
      <c r="C66" s="10"/>
    </row>
    <row r="67" spans="2:3" ht="30" customHeight="1">
      <c r="B67" s="10"/>
      <c r="C67" s="10"/>
    </row>
    <row r="68" spans="2:3" ht="30" customHeight="1">
      <c r="B68" s="10"/>
      <c r="C68" s="10"/>
    </row>
    <row r="69" spans="2:3" ht="30" customHeight="1">
      <c r="B69" s="10"/>
      <c r="C69" s="10"/>
    </row>
    <row r="70" spans="2:3" ht="30" customHeight="1">
      <c r="B70" s="10"/>
      <c r="C70" s="10"/>
    </row>
    <row r="71" spans="2:3" ht="30" customHeight="1">
      <c r="B71" s="10"/>
      <c r="C71" s="10"/>
    </row>
    <row r="72" spans="2:3" ht="30" customHeight="1">
      <c r="B72" s="10"/>
      <c r="C72" s="10"/>
    </row>
    <row r="73" spans="2:3" ht="30" customHeight="1">
      <c r="B73" s="10"/>
      <c r="C73" s="10"/>
    </row>
    <row r="74" spans="2:3" ht="30" customHeight="1">
      <c r="B74" s="10"/>
      <c r="C74" s="10"/>
    </row>
    <row r="75" spans="2:3" ht="30" customHeight="1">
      <c r="B75" s="10"/>
      <c r="C75" s="10"/>
    </row>
    <row r="76" spans="2:3" ht="30" customHeight="1">
      <c r="B76" s="10"/>
      <c r="C76" s="10"/>
    </row>
    <row r="77" spans="2:3" ht="30" customHeight="1">
      <c r="B77" s="10"/>
      <c r="C77" s="10"/>
    </row>
    <row r="78" spans="2:3" ht="30" customHeight="1">
      <c r="B78" s="10"/>
      <c r="C78" s="10"/>
    </row>
    <row r="79" spans="2:3" ht="30" customHeight="1">
      <c r="B79" s="10"/>
      <c r="C79" s="10"/>
    </row>
    <row r="80" spans="2:3" ht="30" customHeight="1">
      <c r="B80" s="10"/>
      <c r="C80" s="10"/>
    </row>
    <row r="81" spans="2:3" ht="30" customHeight="1">
      <c r="B81" s="10"/>
      <c r="C81" s="10"/>
    </row>
    <row r="82" spans="2:3" ht="30" customHeight="1">
      <c r="B82" s="10"/>
      <c r="C82" s="10"/>
    </row>
    <row r="83" spans="2:3" ht="30" customHeight="1">
      <c r="B83" s="10"/>
      <c r="C83" s="10"/>
    </row>
    <row r="84" spans="2:3" ht="30" customHeight="1">
      <c r="B84" s="10"/>
      <c r="C84" s="10"/>
    </row>
    <row r="85" spans="2:3" ht="30" customHeight="1">
      <c r="B85" s="10"/>
      <c r="C85" s="10"/>
    </row>
    <row r="86" spans="2:3" ht="30" customHeight="1">
      <c r="B86" s="10"/>
      <c r="C86" s="10"/>
    </row>
    <row r="87" spans="2:3" ht="30" customHeight="1">
      <c r="B87" s="10"/>
      <c r="C87" s="10"/>
    </row>
    <row r="88" spans="2:3" ht="30" customHeight="1">
      <c r="B88" s="10"/>
      <c r="C88" s="10"/>
    </row>
    <row r="89" spans="2:3" ht="30" customHeight="1">
      <c r="B89" s="10"/>
      <c r="C89" s="10"/>
    </row>
    <row r="90" spans="2:3" ht="30" customHeight="1">
      <c r="B90" s="10"/>
      <c r="C90" s="10"/>
    </row>
    <row r="91" spans="2:3" ht="30" customHeight="1">
      <c r="B91" s="10"/>
      <c r="C91" s="10"/>
    </row>
    <row r="92" spans="2:3" ht="30" customHeight="1">
      <c r="B92" s="10"/>
      <c r="C92" s="10"/>
    </row>
    <row r="93" spans="2:3" ht="30" customHeight="1">
      <c r="B93" s="10"/>
      <c r="C93" s="10"/>
    </row>
    <row r="94" spans="2:3" ht="30" customHeight="1">
      <c r="B94" s="10"/>
      <c r="C94" s="10"/>
    </row>
    <row r="95" spans="2:3" ht="30" customHeight="1">
      <c r="B95" s="10"/>
      <c r="C95" s="10"/>
    </row>
    <row r="96" spans="2:3" ht="30" customHeight="1">
      <c r="B96" s="10"/>
      <c r="C96" s="10"/>
    </row>
    <row r="97" spans="2:3" ht="30" customHeight="1">
      <c r="B97" s="10"/>
      <c r="C97" s="10"/>
    </row>
    <row r="98" spans="2:3" ht="30" customHeight="1">
      <c r="B98" s="10"/>
      <c r="C98" s="10"/>
    </row>
    <row r="99" spans="2:3" ht="30" customHeight="1">
      <c r="B99" s="10"/>
      <c r="C99" s="10"/>
    </row>
    <row r="100" spans="2:3" ht="30" customHeight="1">
      <c r="B100" s="10"/>
      <c r="C100" s="10"/>
    </row>
    <row r="101" spans="2:3" ht="30" customHeight="1">
      <c r="B101" s="10"/>
      <c r="C101" s="10"/>
    </row>
    <row r="102" spans="2:3" ht="30" customHeight="1">
      <c r="B102" s="10"/>
      <c r="C102" s="10"/>
    </row>
    <row r="103" spans="2:3" ht="30" customHeight="1">
      <c r="B103" s="10"/>
      <c r="C103" s="10"/>
    </row>
    <row r="104" spans="2:3" ht="30" customHeight="1">
      <c r="B104" s="10"/>
      <c r="C104" s="10"/>
    </row>
    <row r="105" spans="2:3" ht="30" customHeight="1">
      <c r="B105" s="10"/>
      <c r="C105" s="10"/>
    </row>
    <row r="106" spans="2:3" ht="30" customHeight="1">
      <c r="B106" s="10"/>
      <c r="C106" s="10"/>
    </row>
    <row r="107" spans="2:3" ht="30" customHeight="1">
      <c r="B107" s="10"/>
      <c r="C107" s="10"/>
    </row>
    <row r="108" spans="2:3" ht="30" customHeight="1">
      <c r="B108" s="10"/>
      <c r="C108" s="10"/>
    </row>
    <row r="109" spans="2:3" ht="30" customHeight="1">
      <c r="B109" s="10"/>
      <c r="C109" s="10"/>
    </row>
    <row r="110" spans="2:3" ht="30" customHeight="1">
      <c r="B110" s="10"/>
      <c r="C110" s="10"/>
    </row>
    <row r="111" spans="2:3" ht="30" customHeight="1">
      <c r="B111" s="10"/>
      <c r="C111" s="10"/>
    </row>
    <row r="112" spans="2:3" ht="30" customHeight="1">
      <c r="B112" s="10"/>
      <c r="C112" s="10"/>
    </row>
    <row r="113" spans="2:3" ht="30" customHeight="1">
      <c r="B113" s="10"/>
      <c r="C113" s="10"/>
    </row>
    <row r="114" spans="2:3" ht="30" customHeight="1">
      <c r="B114" s="10"/>
      <c r="C114" s="10"/>
    </row>
    <row r="115" spans="2:3" ht="30" customHeight="1">
      <c r="B115" s="10"/>
      <c r="C115" s="10"/>
    </row>
    <row r="116" spans="2:3" ht="30" customHeight="1">
      <c r="B116" s="10"/>
      <c r="C116" s="10"/>
    </row>
    <row r="117" spans="2:3" ht="30" customHeight="1">
      <c r="B117" s="10"/>
      <c r="C117" s="10"/>
    </row>
    <row r="118" spans="2:3" ht="30" customHeight="1">
      <c r="B118" s="10"/>
      <c r="C118" s="10"/>
    </row>
    <row r="119" spans="2:3" ht="30" customHeight="1">
      <c r="B119" s="10"/>
      <c r="C119" s="10"/>
    </row>
    <row r="120" spans="2:3" ht="30" customHeight="1">
      <c r="B120" s="10"/>
      <c r="C120" s="10"/>
    </row>
    <row r="121" spans="2:3" ht="30" customHeight="1">
      <c r="B121" s="10"/>
      <c r="C121" s="10"/>
    </row>
    <row r="122" spans="2:3" ht="30" customHeight="1">
      <c r="B122" s="10"/>
      <c r="C122" s="10"/>
    </row>
    <row r="123" spans="2:3" ht="30" customHeight="1">
      <c r="B123" s="10"/>
      <c r="C123" s="10"/>
    </row>
    <row r="124" spans="2:3" ht="30" customHeight="1">
      <c r="B124" s="10"/>
      <c r="C124" s="10"/>
    </row>
    <row r="125" spans="2:3" ht="30" customHeight="1">
      <c r="B125" s="10"/>
      <c r="C125" s="10"/>
    </row>
    <row r="126" spans="2:3" ht="30" customHeight="1">
      <c r="B126" s="10"/>
      <c r="C126" s="10"/>
    </row>
    <row r="127" spans="2:3" ht="30" customHeight="1">
      <c r="B127" s="10"/>
      <c r="C127" s="10"/>
    </row>
    <row r="128" spans="2:3" ht="30" customHeight="1">
      <c r="B128" s="10"/>
      <c r="C128" s="10"/>
    </row>
    <row r="129" spans="2:3" ht="30" customHeight="1">
      <c r="B129" s="10"/>
      <c r="C129" s="10"/>
    </row>
    <row r="130" spans="2:3" ht="30" customHeight="1">
      <c r="B130" s="10"/>
      <c r="C130" s="10"/>
    </row>
    <row r="131" spans="2:3" ht="30" customHeight="1">
      <c r="B131" s="10"/>
      <c r="C131" s="10"/>
    </row>
    <row r="132" spans="2:3" ht="30" customHeight="1">
      <c r="B132" s="10"/>
      <c r="C132" s="10"/>
    </row>
    <row r="133" spans="2:3" ht="30" customHeight="1">
      <c r="B133" s="10"/>
      <c r="C133" s="10"/>
    </row>
    <row r="134" spans="2:3" ht="30" customHeight="1">
      <c r="B134" s="10"/>
      <c r="C134" s="10"/>
    </row>
    <row r="135" spans="2:3" ht="30" customHeight="1">
      <c r="B135" s="10"/>
      <c r="C135" s="10"/>
    </row>
    <row r="136" spans="2:3" ht="30" customHeight="1">
      <c r="B136" s="10"/>
      <c r="C136" s="10"/>
    </row>
    <row r="137" spans="2:3" ht="30" customHeight="1">
      <c r="B137" s="10"/>
      <c r="C137" s="10"/>
    </row>
    <row r="138" spans="2:3" ht="30" customHeight="1">
      <c r="B138" s="10"/>
      <c r="C138" s="10"/>
    </row>
    <row r="139" spans="2:3" ht="30" customHeight="1">
      <c r="B139" s="10"/>
      <c r="C139" s="10"/>
    </row>
    <row r="140" spans="2:3" ht="30" customHeight="1">
      <c r="B140" s="10"/>
      <c r="C140" s="10"/>
    </row>
    <row r="141" spans="2:3" ht="30" customHeight="1">
      <c r="B141" s="10"/>
      <c r="C141" s="10"/>
    </row>
    <row r="142" spans="2:3" ht="30" customHeight="1">
      <c r="B142" s="10"/>
      <c r="C142" s="10"/>
    </row>
    <row r="143" spans="2:3" ht="30" customHeight="1">
      <c r="B143" s="10"/>
      <c r="C143" s="10"/>
    </row>
    <row r="144" spans="2:3" ht="30" customHeight="1">
      <c r="B144" s="10"/>
      <c r="C144" s="10"/>
    </row>
    <row r="145" spans="2:3" ht="30" customHeight="1">
      <c r="B145" s="10"/>
      <c r="C145" s="10"/>
    </row>
    <row r="146" spans="2:3" ht="30" customHeight="1">
      <c r="B146" s="10"/>
      <c r="C146" s="10"/>
    </row>
    <row r="147" spans="2:3" ht="30" customHeight="1">
      <c r="B147" s="10"/>
      <c r="C147" s="10"/>
    </row>
    <row r="148" spans="2:3" ht="30" customHeight="1">
      <c r="B148" s="10"/>
      <c r="C148" s="10"/>
    </row>
    <row r="149" spans="2:3" ht="30" customHeight="1">
      <c r="B149" s="10"/>
      <c r="C149" s="10"/>
    </row>
    <row r="150" spans="2:3" ht="30" customHeight="1">
      <c r="B150" s="10"/>
      <c r="C150" s="10"/>
    </row>
    <row r="151" spans="2:3" ht="30" customHeight="1">
      <c r="B151" s="10"/>
      <c r="C151" s="10"/>
    </row>
    <row r="152" spans="2:3" ht="30" customHeight="1">
      <c r="B152" s="10"/>
      <c r="C152" s="10"/>
    </row>
    <row r="153" spans="2:3" ht="30" customHeight="1">
      <c r="B153" s="10"/>
      <c r="C153" s="10"/>
    </row>
    <row r="154" spans="2:3" ht="30" customHeight="1">
      <c r="B154" s="10"/>
      <c r="C154" s="10"/>
    </row>
    <row r="155" spans="2:3" ht="30" customHeight="1">
      <c r="B155" s="10"/>
      <c r="C155" s="10"/>
    </row>
    <row r="156" spans="2:3" ht="30" customHeight="1">
      <c r="B156" s="10"/>
      <c r="C156" s="10"/>
    </row>
    <row r="157" spans="2:3" ht="30" customHeight="1">
      <c r="B157" s="10"/>
      <c r="C157" s="10"/>
    </row>
    <row r="158" spans="2:3" ht="30" customHeight="1">
      <c r="B158" s="10"/>
      <c r="C158" s="10"/>
    </row>
    <row r="159" spans="2:3" ht="30" customHeight="1">
      <c r="B159" s="10"/>
      <c r="C159" s="10"/>
    </row>
    <row r="160" spans="2:3" ht="30" customHeight="1">
      <c r="B160" s="10"/>
      <c r="C160" s="10"/>
    </row>
    <row r="161" spans="2:3" ht="30" customHeight="1">
      <c r="B161" s="10"/>
      <c r="C161" s="10"/>
    </row>
    <row r="162" spans="2:3" ht="30" customHeight="1">
      <c r="B162" s="10"/>
      <c r="C162" s="10"/>
    </row>
    <row r="163" spans="2:3" ht="30" customHeight="1">
      <c r="B163" s="10"/>
      <c r="C163" s="10"/>
    </row>
    <row r="164" spans="2:3" ht="30" customHeight="1">
      <c r="B164" s="10"/>
      <c r="C164" s="10"/>
    </row>
    <row r="165" spans="2:3" ht="30" customHeight="1">
      <c r="B165" s="10"/>
      <c r="C165" s="10"/>
    </row>
    <row r="166" spans="2:3" ht="30" customHeight="1">
      <c r="B166" s="10"/>
      <c r="C166" s="10"/>
    </row>
    <row r="167" spans="2:3" ht="30" customHeight="1">
      <c r="B167" s="10"/>
      <c r="C167" s="10"/>
    </row>
    <row r="168" spans="2:3" ht="30" customHeight="1">
      <c r="B168" s="10"/>
      <c r="C168" s="10"/>
    </row>
    <row r="169" spans="2:3" ht="30" customHeight="1">
      <c r="B169" s="10"/>
      <c r="C169" s="10"/>
    </row>
    <row r="170" spans="2:3" ht="30" customHeight="1">
      <c r="B170" s="10"/>
      <c r="C170" s="10"/>
    </row>
    <row r="171" spans="2:3" ht="30" customHeight="1">
      <c r="B171" s="10"/>
      <c r="C171" s="10"/>
    </row>
    <row r="172" spans="2:3" ht="30" customHeight="1">
      <c r="B172" s="10"/>
      <c r="C172" s="10"/>
    </row>
    <row r="173" spans="2:3" ht="30" customHeight="1">
      <c r="B173" s="10"/>
      <c r="C173" s="10"/>
    </row>
    <row r="174" spans="2:3" ht="30" customHeight="1">
      <c r="B174" s="10"/>
      <c r="C174" s="10"/>
    </row>
    <row r="175" spans="2:3" ht="30" customHeight="1">
      <c r="B175" s="10"/>
      <c r="C175" s="10"/>
    </row>
    <row r="176" spans="2:3" ht="30" customHeight="1">
      <c r="B176" s="10"/>
      <c r="C176" s="10"/>
    </row>
    <row r="177" spans="2:3" ht="30" customHeight="1">
      <c r="B177" s="10"/>
      <c r="C177" s="10"/>
    </row>
    <row r="178" spans="2:3" ht="30" customHeight="1">
      <c r="B178" s="10"/>
      <c r="C178" s="10"/>
    </row>
    <row r="179" spans="2:3" ht="30" customHeight="1">
      <c r="B179" s="10"/>
      <c r="C179" s="10"/>
    </row>
    <row r="180" spans="2:3" ht="30" customHeight="1">
      <c r="B180" s="10"/>
      <c r="C180" s="10"/>
    </row>
    <row r="181" spans="2:3" ht="30" customHeight="1">
      <c r="B181" s="10"/>
      <c r="C181" s="10"/>
    </row>
    <row r="182" spans="2:3" ht="30" customHeight="1">
      <c r="B182" s="10"/>
      <c r="C182" s="10"/>
    </row>
    <row r="183" spans="2:3" ht="30" customHeight="1">
      <c r="B183" s="10"/>
      <c r="C183" s="10"/>
    </row>
    <row r="184" spans="2:3" ht="30" customHeight="1">
      <c r="B184" s="10"/>
      <c r="C184" s="10"/>
    </row>
    <row r="185" spans="2:3" ht="30" customHeight="1">
      <c r="B185" s="10"/>
      <c r="C185" s="10"/>
    </row>
    <row r="186" spans="2:3" ht="30" customHeight="1">
      <c r="B186" s="10"/>
      <c r="C186" s="10"/>
    </row>
    <row r="187" spans="2:3" ht="30" customHeight="1">
      <c r="B187" s="10"/>
      <c r="C187" s="10"/>
    </row>
    <row r="188" spans="2:3" ht="30" customHeight="1">
      <c r="B188" s="10"/>
      <c r="C188" s="10"/>
    </row>
    <row r="189" spans="2:3" ht="30" customHeight="1">
      <c r="B189" s="10"/>
      <c r="C189" s="10"/>
    </row>
    <row r="190" spans="2:3" ht="30" customHeight="1">
      <c r="B190" s="10"/>
      <c r="C190" s="10"/>
    </row>
    <row r="191" spans="2:3" ht="30" customHeight="1">
      <c r="B191" s="10"/>
      <c r="C191" s="10"/>
    </row>
    <row r="192" spans="2:3" ht="30" customHeight="1">
      <c r="B192" s="10"/>
      <c r="C192" s="10"/>
    </row>
    <row r="193" spans="2:3" ht="30" customHeight="1">
      <c r="B193" s="10"/>
      <c r="C193" s="10"/>
    </row>
    <row r="194" spans="2:3" ht="30" customHeight="1">
      <c r="B194" s="10"/>
      <c r="C194" s="10"/>
    </row>
    <row r="195" spans="2:3" ht="30" customHeight="1">
      <c r="B195" s="10"/>
      <c r="C195" s="10"/>
    </row>
    <row r="196" spans="2:3" ht="30" customHeight="1">
      <c r="B196" s="10"/>
      <c r="C196" s="10"/>
    </row>
    <row r="197" spans="2:3" ht="30" customHeight="1">
      <c r="B197" s="10"/>
      <c r="C197" s="10"/>
    </row>
    <row r="198" spans="2:3" ht="30" customHeight="1">
      <c r="B198" s="10"/>
      <c r="C198" s="10"/>
    </row>
    <row r="199" spans="2:3" ht="30" customHeight="1">
      <c r="B199" s="10"/>
      <c r="C199" s="10"/>
    </row>
    <row r="200" spans="2:3" ht="30" customHeight="1">
      <c r="B200" s="10"/>
      <c r="C200" s="10"/>
    </row>
    <row r="201" spans="2:3" ht="30" customHeight="1">
      <c r="B201" s="10"/>
      <c r="C201" s="10"/>
    </row>
    <row r="202" spans="2:3" ht="30" customHeight="1">
      <c r="B202" s="10"/>
      <c r="C202" s="10"/>
    </row>
    <row r="203" spans="2:3" ht="30" customHeight="1">
      <c r="B203" s="10"/>
      <c r="C203" s="10"/>
    </row>
    <row r="204" spans="2:3" ht="30" customHeight="1">
      <c r="B204" s="10"/>
      <c r="C204" s="10"/>
    </row>
    <row r="205" spans="2:3" ht="30" customHeight="1">
      <c r="B205" s="10"/>
      <c r="C205" s="10"/>
    </row>
    <row r="206" spans="2:3" ht="30" customHeight="1">
      <c r="B206" s="10"/>
      <c r="C206" s="10"/>
    </row>
    <row r="207" spans="2:3" ht="30" customHeight="1">
      <c r="B207" s="10"/>
      <c r="C207" s="10"/>
    </row>
    <row r="208" spans="2:3" ht="30" customHeight="1">
      <c r="B208" s="10"/>
      <c r="C208" s="10"/>
    </row>
    <row r="209" spans="2:3" ht="30" customHeight="1">
      <c r="B209" s="10"/>
      <c r="C209" s="10"/>
    </row>
    <row r="210" spans="2:3" ht="30" customHeight="1">
      <c r="B210" s="10"/>
      <c r="C210" s="10"/>
    </row>
    <row r="211" spans="2:3" ht="30" customHeight="1">
      <c r="B211" s="10"/>
      <c r="C211" s="10"/>
    </row>
    <row r="212" spans="2:3" ht="30" customHeight="1">
      <c r="B212" s="10"/>
      <c r="C212" s="10"/>
    </row>
    <row r="213" spans="2:3" ht="30" customHeight="1">
      <c r="B213" s="10"/>
      <c r="C213" s="10"/>
    </row>
    <row r="214" spans="2:3" ht="30" customHeight="1">
      <c r="B214" s="10"/>
      <c r="C214" s="10"/>
    </row>
    <row r="215" spans="2:3" ht="30" customHeight="1">
      <c r="B215" s="10"/>
      <c r="C215" s="10"/>
    </row>
    <row r="216" spans="2:3" ht="30" customHeight="1">
      <c r="B216" s="10"/>
      <c r="C216" s="10"/>
    </row>
    <row r="217" spans="2:3" ht="30" customHeight="1">
      <c r="B217" s="10"/>
      <c r="C217" s="10"/>
    </row>
    <row r="218" spans="2:3" ht="30" customHeight="1">
      <c r="B218" s="10"/>
      <c r="C218" s="10"/>
    </row>
    <row r="219" spans="2:3" ht="30" customHeight="1">
      <c r="B219" s="10"/>
      <c r="C219" s="10"/>
    </row>
    <row r="220" spans="2:3" ht="30" customHeight="1">
      <c r="B220" s="10"/>
      <c r="C220" s="10"/>
    </row>
    <row r="221" spans="2:3" ht="30" customHeight="1">
      <c r="B221" s="10"/>
      <c r="C221" s="10"/>
    </row>
    <row r="222" spans="2:3" ht="30" customHeight="1">
      <c r="B222" s="10"/>
      <c r="C222" s="10"/>
    </row>
    <row r="223" spans="2:3" ht="30" customHeight="1">
      <c r="B223" s="10"/>
      <c r="C223" s="10"/>
    </row>
    <row r="224" spans="2:3" ht="30" customHeight="1">
      <c r="B224" s="10"/>
      <c r="C224" s="10"/>
    </row>
    <row r="225" spans="2:3" ht="30" customHeight="1">
      <c r="B225" s="10"/>
      <c r="C225" s="10"/>
    </row>
    <row r="226" spans="2:3" ht="30" customHeight="1">
      <c r="B226" s="10"/>
      <c r="C226" s="10"/>
    </row>
    <row r="227" spans="2:3" ht="30" customHeight="1">
      <c r="B227" s="10"/>
      <c r="C227" s="10"/>
    </row>
    <row r="228" spans="2:3" ht="30" customHeight="1">
      <c r="B228" s="10"/>
      <c r="C228" s="10"/>
    </row>
    <row r="229" spans="2:3" ht="30" customHeight="1">
      <c r="B229" s="10"/>
      <c r="C229" s="10"/>
    </row>
    <row r="230" spans="2:3" ht="30" customHeight="1">
      <c r="B230" s="10"/>
      <c r="C230" s="10"/>
    </row>
    <row r="231" spans="2:3" ht="30" customHeight="1">
      <c r="B231" s="10"/>
      <c r="C231" s="10"/>
    </row>
    <row r="232" spans="2:3" ht="30" customHeight="1">
      <c r="B232" s="10"/>
      <c r="C232" s="10"/>
    </row>
    <row r="233" spans="2:3" ht="30" customHeight="1">
      <c r="B233" s="10"/>
      <c r="C233" s="10"/>
    </row>
    <row r="234" spans="2:3" ht="30" customHeight="1">
      <c r="B234" s="10"/>
      <c r="C234" s="10"/>
    </row>
    <row r="235" spans="2:3" ht="30" customHeight="1">
      <c r="B235" s="10"/>
      <c r="C235" s="10"/>
    </row>
    <row r="236" spans="2:3" ht="30" customHeight="1">
      <c r="B236" s="10"/>
      <c r="C236" s="10"/>
    </row>
    <row r="237" spans="2:3" ht="30" customHeight="1">
      <c r="B237" s="10"/>
      <c r="C237" s="10"/>
    </row>
    <row r="238" spans="2:3" ht="30" customHeight="1">
      <c r="B238" s="10"/>
      <c r="C238" s="10"/>
    </row>
    <row r="239" spans="2:3" ht="30" customHeight="1">
      <c r="B239" s="10"/>
      <c r="C239" s="10"/>
    </row>
    <row r="240" spans="2:3" ht="30" customHeight="1">
      <c r="B240" s="10"/>
      <c r="C240" s="10"/>
    </row>
    <row r="241" spans="2:3" ht="30" customHeight="1">
      <c r="B241" s="10"/>
      <c r="C241" s="10"/>
    </row>
    <row r="242" spans="2:3" ht="30" customHeight="1">
      <c r="B242" s="10"/>
      <c r="C242" s="10"/>
    </row>
    <row r="243" spans="2:3" ht="30" customHeight="1">
      <c r="B243" s="10"/>
      <c r="C243" s="10"/>
    </row>
    <row r="244" spans="2:3" ht="30" customHeight="1">
      <c r="B244" s="10"/>
      <c r="C244" s="10"/>
    </row>
    <row r="245" spans="2:3" ht="30" customHeight="1">
      <c r="B245" s="10"/>
      <c r="C245" s="10"/>
    </row>
    <row r="246" spans="2:3" ht="30" customHeight="1">
      <c r="B246" s="10"/>
      <c r="C246" s="10"/>
    </row>
    <row r="247" spans="2:3" ht="30" customHeight="1">
      <c r="B247" s="10"/>
      <c r="C247" s="10"/>
    </row>
    <row r="248" spans="2:3" ht="30" customHeight="1">
      <c r="B248" s="10"/>
      <c r="C248" s="10"/>
    </row>
    <row r="249" spans="2:3" ht="30" customHeight="1">
      <c r="B249" s="10"/>
      <c r="C249" s="10"/>
    </row>
    <row r="250" spans="2:3" ht="30" customHeight="1">
      <c r="B250" s="10"/>
      <c r="C250" s="10"/>
    </row>
    <row r="251" spans="2:3" ht="30" customHeight="1">
      <c r="B251" s="10"/>
      <c r="C251" s="10"/>
    </row>
    <row r="252" spans="2:3" ht="30" customHeight="1">
      <c r="B252" s="10"/>
      <c r="C252" s="10"/>
    </row>
    <row r="253" spans="2:3" ht="30" customHeight="1">
      <c r="B253" s="10"/>
      <c r="C253" s="10"/>
    </row>
    <row r="254" spans="2:3" ht="30" customHeight="1">
      <c r="B254" s="10"/>
      <c r="C254" s="10"/>
    </row>
    <row r="255" spans="2:3" ht="30" customHeight="1">
      <c r="B255" s="10"/>
      <c r="C255" s="10"/>
    </row>
    <row r="256" spans="2:3" ht="30" customHeight="1">
      <c r="B256" s="10"/>
      <c r="C256" s="10"/>
    </row>
    <row r="257" spans="2:3" ht="30" customHeight="1">
      <c r="B257" s="10"/>
      <c r="C257" s="10"/>
    </row>
    <row r="258" spans="2:3" ht="30" customHeight="1">
      <c r="B258" s="10"/>
      <c r="C258" s="10"/>
    </row>
    <row r="259" spans="2:3" ht="30" customHeight="1">
      <c r="B259" s="10"/>
      <c r="C259" s="10"/>
    </row>
    <row r="260" spans="2:3" ht="30" customHeight="1">
      <c r="B260" s="10"/>
      <c r="C260" s="10"/>
    </row>
    <row r="261" spans="2:3" ht="30" customHeight="1">
      <c r="B261" s="10"/>
      <c r="C261" s="10"/>
    </row>
    <row r="262" spans="2:3" ht="30" customHeight="1">
      <c r="B262" s="10"/>
      <c r="C262" s="10"/>
    </row>
    <row r="263" spans="2:3" ht="30" customHeight="1">
      <c r="B263" s="10"/>
      <c r="C263" s="10"/>
    </row>
    <row r="264" spans="2:3" ht="30" customHeight="1">
      <c r="B264" s="10"/>
      <c r="C264" s="10"/>
    </row>
    <row r="265" spans="2:3" ht="30" customHeight="1">
      <c r="B265" s="10"/>
      <c r="C265" s="10"/>
    </row>
    <row r="266" spans="2:3" ht="30" customHeight="1">
      <c r="B266" s="10"/>
      <c r="C266" s="10"/>
    </row>
    <row r="267" spans="2:3" ht="30" customHeight="1">
      <c r="B267" s="10"/>
      <c r="C267" s="10"/>
    </row>
    <row r="268" spans="2:3" ht="30" customHeight="1">
      <c r="B268" s="10"/>
      <c r="C268" s="10"/>
    </row>
    <row r="269" spans="2:3" ht="30" customHeight="1">
      <c r="B269" s="10"/>
      <c r="C269" s="10"/>
    </row>
    <row r="270" spans="2:3" ht="30" customHeight="1">
      <c r="B270" s="10"/>
      <c r="C270" s="10"/>
    </row>
    <row r="271" spans="2:3" ht="30" customHeight="1">
      <c r="B271" s="10"/>
      <c r="C271" s="10"/>
    </row>
    <row r="272" spans="2:3" ht="30" customHeight="1">
      <c r="B272" s="10"/>
      <c r="C272" s="10"/>
    </row>
    <row r="273" spans="2:3" ht="30" customHeight="1">
      <c r="B273" s="10"/>
      <c r="C273" s="10"/>
    </row>
    <row r="274" spans="2:3" ht="30" customHeight="1">
      <c r="B274" s="10"/>
      <c r="C274" s="10"/>
    </row>
    <row r="275" spans="2:3" ht="30" customHeight="1">
      <c r="B275" s="10"/>
      <c r="C275" s="10"/>
    </row>
    <row r="276" spans="2:3" ht="30" customHeight="1">
      <c r="B276" s="10"/>
      <c r="C276" s="10"/>
    </row>
    <row r="277" spans="2:3" ht="30" customHeight="1">
      <c r="B277" s="10"/>
      <c r="C277" s="10"/>
    </row>
    <row r="278" spans="2:3" ht="30" customHeight="1">
      <c r="B278" s="10"/>
      <c r="C278" s="10"/>
    </row>
    <row r="279" spans="2:3" ht="30" customHeight="1">
      <c r="B279" s="10"/>
      <c r="C279" s="10"/>
    </row>
    <row r="280" spans="2:3" ht="30" customHeight="1">
      <c r="B280" s="10"/>
      <c r="C280" s="10"/>
    </row>
    <row r="281" spans="2:3" ht="30" customHeight="1">
      <c r="B281" s="10"/>
      <c r="C281" s="10"/>
    </row>
    <row r="282" spans="2:3" ht="30" customHeight="1">
      <c r="B282" s="10"/>
      <c r="C282" s="10"/>
    </row>
    <row r="283" spans="2:3" ht="30" customHeight="1">
      <c r="B283" s="10"/>
      <c r="C283" s="10"/>
    </row>
    <row r="284" spans="2:3" ht="30" customHeight="1">
      <c r="B284" s="10"/>
      <c r="C284" s="10"/>
    </row>
    <row r="285" spans="2:3" ht="30" customHeight="1">
      <c r="B285" s="10"/>
      <c r="C285" s="10"/>
    </row>
    <row r="286" spans="2:3" ht="30" customHeight="1">
      <c r="B286" s="10"/>
      <c r="C286" s="10"/>
    </row>
    <row r="287" spans="2:3" ht="30" customHeight="1">
      <c r="B287" s="10"/>
      <c r="C287" s="10"/>
    </row>
    <row r="288" spans="2:3" ht="30" customHeight="1">
      <c r="B288" s="10"/>
      <c r="C288" s="10"/>
    </row>
    <row r="289" spans="2:3" ht="30" customHeight="1">
      <c r="B289" s="10"/>
      <c r="C289" s="10"/>
    </row>
    <row r="290" spans="2:3" ht="30" customHeight="1">
      <c r="B290" s="10"/>
      <c r="C290" s="10"/>
    </row>
    <row r="291" spans="2:3" ht="30" customHeight="1">
      <c r="B291" s="10"/>
      <c r="C291" s="10"/>
    </row>
    <row r="292" spans="2:3" ht="30" customHeight="1">
      <c r="B292" s="10"/>
      <c r="C292" s="10"/>
    </row>
    <row r="293" spans="2:3" ht="30" customHeight="1">
      <c r="B293" s="10"/>
      <c r="C293" s="10"/>
    </row>
    <row r="294" spans="2:3" ht="30" customHeight="1">
      <c r="B294" s="10"/>
      <c r="C294" s="10"/>
    </row>
    <row r="295" spans="2:3" ht="30" customHeight="1">
      <c r="B295" s="10"/>
      <c r="C295" s="10"/>
    </row>
    <row r="296" spans="2:3" ht="30" customHeight="1">
      <c r="B296" s="10"/>
      <c r="C296" s="10"/>
    </row>
    <row r="297" spans="2:3" ht="30" customHeight="1">
      <c r="B297" s="10"/>
      <c r="C297" s="10"/>
    </row>
    <row r="298" spans="2:3" ht="30" customHeight="1">
      <c r="B298" s="10"/>
      <c r="C298" s="10"/>
    </row>
    <row r="299" spans="2:3" ht="30" customHeight="1">
      <c r="B299" s="10"/>
      <c r="C299" s="10"/>
    </row>
    <row r="300" spans="2:3" ht="30" customHeight="1">
      <c r="B300" s="10"/>
      <c r="C300" s="10"/>
    </row>
    <row r="301" spans="2:3" ht="30" customHeight="1">
      <c r="B301" s="10"/>
      <c r="C301" s="10"/>
    </row>
    <row r="302" spans="2:3" ht="30" customHeight="1">
      <c r="B302" s="10"/>
      <c r="C302" s="10"/>
    </row>
    <row r="303" spans="2:3" ht="30" customHeight="1">
      <c r="B303" s="10"/>
      <c r="C303" s="10"/>
    </row>
    <row r="304" spans="2:3" ht="30" customHeight="1">
      <c r="B304" s="10"/>
      <c r="C304" s="10"/>
    </row>
    <row r="305" spans="2:3" ht="30" customHeight="1">
      <c r="B305" s="10"/>
      <c r="C305" s="10"/>
    </row>
    <row r="306" spans="2:3" ht="30" customHeight="1">
      <c r="B306" s="10"/>
      <c r="C306" s="10"/>
    </row>
    <row r="307" spans="2:3" ht="30" customHeight="1">
      <c r="B307" s="10"/>
      <c r="C307" s="10"/>
    </row>
    <row r="308" spans="2:3" ht="30" customHeight="1">
      <c r="B308" s="10"/>
      <c r="C308" s="10"/>
    </row>
    <row r="309" spans="2:3" ht="30" customHeight="1">
      <c r="B309" s="10"/>
      <c r="C309" s="10"/>
    </row>
    <row r="310" spans="2:3" ht="30" customHeight="1">
      <c r="B310" s="10"/>
      <c r="C310" s="10"/>
    </row>
    <row r="311" spans="2:3" ht="30" customHeight="1">
      <c r="B311" s="10"/>
      <c r="C311" s="10"/>
    </row>
    <row r="312" spans="2:3" ht="30" customHeight="1">
      <c r="B312" s="10"/>
      <c r="C312" s="10"/>
    </row>
    <row r="313" spans="2:3" ht="30" customHeight="1">
      <c r="B313" s="10"/>
      <c r="C313" s="10"/>
    </row>
    <row r="314" spans="2:3" ht="30" customHeight="1">
      <c r="B314" s="10"/>
      <c r="C314" s="10"/>
    </row>
    <row r="315" spans="2:3" ht="30" customHeight="1">
      <c r="B315" s="10"/>
      <c r="C315" s="10"/>
    </row>
    <row r="316" spans="2:3" ht="30" customHeight="1">
      <c r="B316" s="10"/>
      <c r="C316" s="10"/>
    </row>
    <row r="317" spans="2:3" ht="30" customHeight="1">
      <c r="B317" s="10"/>
      <c r="C317" s="10"/>
    </row>
    <row r="318" spans="2:3" ht="30" customHeight="1">
      <c r="B318" s="10"/>
      <c r="C318" s="10"/>
    </row>
    <row r="319" spans="2:3" ht="30" customHeight="1">
      <c r="B319" s="10"/>
      <c r="C319" s="10"/>
    </row>
    <row r="320" spans="2:3" ht="30" customHeight="1">
      <c r="B320" s="10"/>
      <c r="C320" s="10"/>
    </row>
    <row r="321" spans="2:3" ht="30" customHeight="1">
      <c r="B321" s="10"/>
      <c r="C321" s="10"/>
    </row>
    <row r="322" spans="2:3" ht="30" customHeight="1">
      <c r="B322" s="10"/>
      <c r="C322" s="10"/>
    </row>
    <row r="323" spans="2:3" ht="30" customHeight="1">
      <c r="B323" s="10"/>
      <c r="C323" s="10"/>
    </row>
    <row r="324" spans="2:3" ht="30" customHeight="1">
      <c r="B324" s="10"/>
      <c r="C324" s="10"/>
    </row>
    <row r="325" spans="2:3" ht="30" customHeight="1">
      <c r="B325" s="10"/>
      <c r="C325" s="10"/>
    </row>
    <row r="326" spans="2:3" ht="30" customHeight="1">
      <c r="B326" s="10"/>
      <c r="C326" s="10"/>
    </row>
    <row r="327" spans="2:3" ht="30" customHeight="1">
      <c r="B327" s="10"/>
      <c r="C327" s="10"/>
    </row>
    <row r="328" spans="2:3" ht="30" customHeight="1">
      <c r="B328" s="10"/>
      <c r="C328" s="10"/>
    </row>
  </sheetData>
  <mergeCells count="3">
    <mergeCell ref="I1:J1"/>
    <mergeCell ref="D1:H1"/>
    <mergeCell ref="D2:J3"/>
  </mergeCells>
  <dataValidations xWindow="148" yWindow="443" count="11">
    <dataValidation type="list" errorStyle="warning" allowBlank="1" showInputMessage="1" showErrorMessage="1" error="Seleccione semana o mes para cambiar la vista del gráfico de la lista. Seleccione CANCELAR, presione ALT+FLECHA ABAJO para ver las opciones y después use la tecla de FLECHA ABAJO y ENTRAR para realizar una selección" prompt="Seleccione la vista gráfico por semana o mes. Presione ALT+FLECHA ABAJO para ver las opciones y después, use la tecla de FLECHA ABAJO y ENTRAR para realizar una selección" sqref="C3" xr:uid="{00000000-0002-0000-0000-000000000000}">
      <formula1>"SEMANAL,MENSUAL"</formula1>
    </dataValidation>
    <dataValidation type="list" errorStyle="warning" allowBlank="1" showInputMessage="1" showErrorMessage="1" error="Seleccione Sí o No en la lista. Luego, seleccione CANCELAR, presione ALT+FLECHA ABAJO para ver las opciones y use la tecla de FLECHA ABAJO y ENTRAR para realizar una selección." prompt="Seleccione Sí o No de la lista en esta celda. Presione ALT+FLECHA ABAJO para ver las opciones y use la tecla de FLECHA ABAJO y ENTRAR para realizar una selección." sqref="C4" xr:uid="{00000000-0002-0000-0000-000001000000}">
      <formula1>"Sí, No"</formula1>
    </dataValidation>
    <dataValidation allowBlank="1" showInputMessage="1" showErrorMessage="1" prompt="Cree un seguimiento de pérdida de peso en este libro. Escriba el peso objetivo en la celda B3 y el peso por fecha en la tabla a partir de la celda B7. El gráfico de pérdida de peso está en la celda B5." sqref="A1" xr:uid="{00000000-0002-0000-0000-000002000000}"/>
    <dataValidation allowBlank="1" showInputMessage="1" showErrorMessage="1" prompt="Escriba el peso objetivo en la celda B3" sqref="B1" xr:uid="{00000000-0002-0000-0000-000003000000}"/>
    <dataValidation allowBlank="1" showInputMessage="1" showErrorMessage="1" prompt="Escriba el peso objetivo en esta celda" sqref="B3" xr:uid="{00000000-0002-0000-0000-000004000000}"/>
    <dataValidation allowBlank="1" showInputMessage="1" showErrorMessage="1" prompt="Seleccione la vista gráfico por semana o mes de la lista en la celda C3. Escriba su nombre en la celda a la derecha" sqref="C1" xr:uid="{00000000-0002-0000-0000-000005000000}"/>
    <dataValidation allowBlank="1" showInputMessage="1" showErrorMessage="1" prompt="Escriba el nombre en esta celda" sqref="D1:H1" xr:uid="{00000000-0002-0000-0000-000006000000}"/>
    <dataValidation allowBlank="1" showInputMessage="1" showErrorMessage="1" prompt="Seleccione Sí o No en la lista de la celda a la derecha para mostrar u ocultar la línea de peso objetivo sobre el gráfico de áreas" sqref="B4" xr:uid="{00000000-0002-0000-0000-000007000000}"/>
    <dataValidation allowBlank="1" showInputMessage="1" showErrorMessage="1" prompt="Escriba la fecha en esta columna, debajo de este encabezado. Use los filtros de encabezado para buscar entradas específicas." sqref="B7" xr:uid="{00000000-0002-0000-0000-000008000000}"/>
    <dataValidation allowBlank="1" showInputMessage="1" showErrorMessage="1" prompt="Escriba el peso en la columna con este encabezado" sqref="C7" xr:uid="{00000000-0002-0000-0000-000009000000}"/>
    <dataValidation allowBlank="1" showInputMessage="1" showErrorMessage="1" prompt="El título está en esta celda y en la celda D2" sqref="I1:J1" xr:uid="{00000000-0002-0000-0000-00000A000000}"/>
  </dataValidations>
  <printOptions horizontalCentered="1"/>
  <pageMargins left="0.45" right="0.45" top="0.75" bottom="0.75" header="0.3" footer="0.3"/>
  <pageSetup paperSize="9" fitToHeight="0" orientation="landscape" r:id="rId1"/>
  <headerFooter differentFirst="1">
    <oddFooter>Page &amp;P of &amp;N</oddFooter>
  </headerFooter>
  <rowBreaks count="1" manualBreakCount="1">
    <brk id="6" max="16383" man="1"/>
  </rowBreaks>
  <drawing r:id="rId2"/>
  <tableParts count="1">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8"/>
  </sheetPr>
  <dimension ref="A1:Q107"/>
  <sheetViews>
    <sheetView showGridLines="0" zoomScaleNormal="100" workbookViewId="0"/>
  </sheetViews>
  <sheetFormatPr baseColWidth="10" defaultColWidth="8.88671875" defaultRowHeight="17.25"/>
  <cols>
    <col min="1" max="1" width="16.109375" customWidth="1"/>
    <col min="2" max="2" width="10.5546875" style="1" bestFit="1" customWidth="1"/>
    <col min="4" max="4" width="9.5546875" bestFit="1" customWidth="1"/>
    <col min="5" max="5" width="12.109375" bestFit="1" customWidth="1"/>
    <col min="8" max="8" width="9.77734375" style="13" customWidth="1"/>
    <col min="9" max="9" width="10.77734375" customWidth="1"/>
    <col min="17" max="17" width="9.5546875" bestFit="1" customWidth="1"/>
  </cols>
  <sheetData>
    <row r="1" spans="1:17">
      <c r="A1" s="4" t="s">
        <v>11</v>
      </c>
      <c r="B1" s="2"/>
    </row>
    <row r="2" spans="1:17">
      <c r="B2" s="2"/>
    </row>
    <row r="3" spans="1:17">
      <c r="A3">
        <f>COUNTIF(A5:A107,FALSE)</f>
        <v>12</v>
      </c>
      <c r="B3" s="2" t="s">
        <v>12</v>
      </c>
      <c r="C3" t="s">
        <v>14</v>
      </c>
      <c r="G3">
        <f ca="1">COUNTIF(H5:H28,"&gt;"&amp;0)</f>
        <v>3</v>
      </c>
      <c r="H3" s="13" t="s">
        <v>12</v>
      </c>
      <c r="J3" t="s">
        <v>14</v>
      </c>
    </row>
    <row r="4" spans="1:17">
      <c r="B4" s="2" t="s">
        <v>13</v>
      </c>
      <c r="E4" t="b">
        <f>IFERROR(IF(MostrarPesoObjetivo="Sí", TRUE, FALSE),FALSE)</f>
        <v>1</v>
      </c>
      <c r="H4" s="13" t="s">
        <v>15</v>
      </c>
      <c r="I4" t="s">
        <v>16</v>
      </c>
    </row>
    <row r="5" spans="1:17">
      <c r="A5" t="b">
        <f>FALSE</f>
        <v>0</v>
      </c>
      <c r="B5" s="13">
        <f ca="1">IFERROR(IF(LEN('Seguimiento de pérdida de peso'!$B8)=0,TODAY(),'Seguimiento de pérdida de peso'!$B8),TODAY())</f>
        <v>44937</v>
      </c>
      <c r="C5">
        <f>IFERROR(IF(LEN('Seguimiento de pérdida de peso'!$C8)=0,PesoObjetivo,'Seguimiento de pérdida de peso'!$C8),0)</f>
        <v>176</v>
      </c>
      <c r="D5" s="13">
        <f ca="1">IFERROR(IF(MIN(PeriodosGráfico)=0,TODAY(),MIN(PeriodosGráfico)),TODAY())</f>
        <v>44937</v>
      </c>
      <c r="E5">
        <f>IFERROR(IF($A$5,0,IF($E$4,PesoObjetivo,NA())),0)</f>
        <v>172</v>
      </c>
      <c r="H5" s="13">
        <f ca="1">IFERROR(IF($A$5,TODAY(),DATE(YEAR($B5),MONTH($B5),1)),"")</f>
        <v>44927</v>
      </c>
      <c r="I5" s="2">
        <f ca="1">IFERROR(IF($A$5,TODAY(),EOMONTH($H5,0)),"")</f>
        <v>44957</v>
      </c>
      <c r="J5">
        <f ca="1">IFERROR(IF($A$5,0,AVERAGEIFS(Peso[PESO],Peso[FECHA],"&gt;="&amp;$H5,Peso[FECHA],"&lt;="&amp;$I5)),NA())</f>
        <v>176.53333333333333</v>
      </c>
    </row>
    <row r="6" spans="1:17">
      <c r="A6" t="b">
        <f>IF((LEN('Seguimiento de pérdida de peso'!$C9)=0),TRUE)</f>
        <v>0</v>
      </c>
      <c r="B6" s="13">
        <f ca="1">IFERROR(IF(A6,0,IF(LEN('Seguimiento de pérdida de peso'!$B9)=0,0,'Seguimiento de pérdida de peso'!$B9)),"")</f>
        <v>44944</v>
      </c>
      <c r="C6">
        <f>IFERROR(IF(A6,0,IF(LEN('Seguimiento de pérdida de peso'!$C9)=0,0,'Seguimiento de pérdida de peso'!$C9)),"")</f>
        <v>176</v>
      </c>
      <c r="D6" s="13">
        <f ca="1">IFERROR(IF(MAX(PeriodosGráfico)=0,TODAY(),MAX(PeriodosGráfico)),TODAY())</f>
        <v>45014</v>
      </c>
      <c r="E6">
        <f>IFERROR(IF($A$5,0,IF($E$4,PesoObjetivo,NA())),0)</f>
        <v>172</v>
      </c>
      <c r="H6" s="13">
        <f t="shared" ref="H6:H28" ca="1" si="0">IF($I5+1&gt;MAX($B:$B),NA(),$I5+1)</f>
        <v>44958</v>
      </c>
      <c r="I6" s="2">
        <f t="shared" ref="I6:I28" ca="1" si="1">EOMONTH($H6,0)</f>
        <v>44985</v>
      </c>
      <c r="J6">
        <f ca="1">IFERROR(AVERAGEIFS(Peso[PESO],Peso[FECHA],"&gt;="&amp;$H6,Peso[FECHA],"&lt;="&amp;$I6),NA())</f>
        <v>175.025</v>
      </c>
    </row>
    <row r="7" spans="1:17">
      <c r="A7" t="b">
        <f>IF((LEN('Seguimiento de pérdida de peso'!$C10)=0),TRUE)</f>
        <v>0</v>
      </c>
      <c r="B7" s="13">
        <f ca="1">IFERROR(IF(A7,0,IF(LEN('Seguimiento de pérdida de peso'!$B10)=0,0,'Seguimiento de pérdida de peso'!$B10)),"")</f>
        <v>44951</v>
      </c>
      <c r="C7">
        <f>IFERROR(IF(A7,0,IF(LEN('Seguimiento de pérdida de peso'!$C10)=0,0,'Seguimiento de pérdida de peso'!$C10)),"")</f>
        <v>177.6</v>
      </c>
      <c r="H7" s="13">
        <f t="shared" ca="1" si="0"/>
        <v>44986</v>
      </c>
      <c r="I7" s="2">
        <f t="shared" ca="1" si="1"/>
        <v>45016</v>
      </c>
      <c r="J7">
        <f ca="1">IFERROR(AVERAGEIFS(Peso[PESO],Peso[FECHA],"&gt;="&amp;$H7,Peso[FECHA],"&lt;="&amp;$I7),NA())</f>
        <v>172.4</v>
      </c>
    </row>
    <row r="8" spans="1:17">
      <c r="A8" t="b">
        <f>IF((LEN('Seguimiento de pérdida de peso'!$C11)=0),TRUE)</f>
        <v>0</v>
      </c>
      <c r="B8" s="13">
        <f ca="1">IFERROR(IF(A8,0,IF(LEN('Seguimiento de pérdida de peso'!$B11)=0,0,'Seguimiento de pérdida de peso'!$B11)),"")</f>
        <v>44958</v>
      </c>
      <c r="C8">
        <f>IFERROR(IF(A8,0,IF(LEN('Seguimiento de pérdida de peso'!$C11)=0,0,'Seguimiento de pérdida de peso'!$C11)),"")</f>
        <v>176.5</v>
      </c>
      <c r="H8" s="13" t="e">
        <f t="shared" ca="1" si="0"/>
        <v>#N/A</v>
      </c>
      <c r="I8" s="2" t="e">
        <f t="shared" ca="1" si="1"/>
        <v>#N/A</v>
      </c>
      <c r="J8" t="e">
        <f ca="1">IFERROR(AVERAGEIFS(Peso[PESO],Peso[FECHA],"&gt;="&amp;$H8,Peso[FECHA],"&lt;="&amp;$I8),NA())</f>
        <v>#N/A</v>
      </c>
    </row>
    <row r="9" spans="1:17">
      <c r="A9" t="b">
        <f>IF((LEN('Seguimiento de pérdida de peso'!$C12)=0),TRUE)</f>
        <v>0</v>
      </c>
      <c r="B9" s="13">
        <f ca="1">IFERROR(IF(A9,0,IF(LEN('Seguimiento de pérdida de peso'!$B12)=0,0,'Seguimiento de pérdida de peso'!$B12)),"")</f>
        <v>44965</v>
      </c>
      <c r="C9">
        <f>IFERROR(IF(A9,0,IF(LEN('Seguimiento de pérdida de peso'!$C12)=0,0,'Seguimiento de pérdida de peso'!$C12)),"")</f>
        <v>176.1</v>
      </c>
      <c r="H9" s="13" t="e">
        <f t="shared" ca="1" si="0"/>
        <v>#N/A</v>
      </c>
      <c r="I9" s="2" t="e">
        <f t="shared" ca="1" si="1"/>
        <v>#N/A</v>
      </c>
      <c r="J9" t="e">
        <f ca="1">IFERROR(AVERAGEIFS(Peso[PESO],Peso[FECHA],"&gt;="&amp;$H9,Peso[FECHA],"&lt;="&amp;$I9),NA())</f>
        <v>#N/A</v>
      </c>
    </row>
    <row r="10" spans="1:17">
      <c r="A10" t="b">
        <f>IF((LEN('Seguimiento de pérdida de peso'!$C13)=0),TRUE)</f>
        <v>0</v>
      </c>
      <c r="B10" s="13">
        <f ca="1">IFERROR(IF(A10,0,IF(LEN('Seguimiento de pérdida de peso'!$B13)=0,0,'Seguimiento de pérdida de peso'!$B13)),"")</f>
        <v>44972</v>
      </c>
      <c r="C10">
        <f>IFERROR(IF(A10,0,IF(LEN('Seguimiento de pérdida de peso'!$C13)=0,0,'Seguimiento de pérdida de peso'!$C13)),"")</f>
        <v>174</v>
      </c>
      <c r="H10" s="13" t="e">
        <f t="shared" ca="1" si="0"/>
        <v>#N/A</v>
      </c>
      <c r="I10" s="2" t="e">
        <f t="shared" ca="1" si="1"/>
        <v>#N/A</v>
      </c>
      <c r="J10" t="e">
        <f ca="1">IFERROR(AVERAGEIFS(Peso[PESO],Peso[FECHA],"&gt;="&amp;$H10,Peso[FECHA],"&lt;="&amp;$I10),NA())</f>
        <v>#N/A</v>
      </c>
    </row>
    <row r="11" spans="1:17">
      <c r="A11" t="b">
        <f>IF((LEN('Seguimiento de pérdida de peso'!$C14)=0),TRUE)</f>
        <v>0</v>
      </c>
      <c r="B11" s="13">
        <f ca="1">IFERROR(IF(A11,0,IF(LEN('Seguimiento de pérdida de peso'!$B14)=0,0,'Seguimiento de pérdida de peso'!$B14)),"")</f>
        <v>44979</v>
      </c>
      <c r="C11">
        <f>IFERROR(IF(A11,0,IF(LEN('Seguimiento de pérdida de peso'!$C14)=0,0,'Seguimiento de pérdida de peso'!$C14)),"")</f>
        <v>173.5</v>
      </c>
      <c r="H11" s="13" t="e">
        <f t="shared" ca="1" si="0"/>
        <v>#N/A</v>
      </c>
      <c r="I11" s="2" t="e">
        <f t="shared" ca="1" si="1"/>
        <v>#N/A</v>
      </c>
      <c r="J11" t="e">
        <f ca="1">IFERROR(AVERAGEIFS(Peso[PESO],Peso[FECHA],"&gt;="&amp;$H11,Peso[FECHA],"&lt;="&amp;$I11),NA())</f>
        <v>#N/A</v>
      </c>
      <c r="Q11" s="13">
        <f ca="1">MAX($B:$B)</f>
        <v>45014</v>
      </c>
    </row>
    <row r="12" spans="1:17">
      <c r="A12" t="b">
        <f>IF((LEN('Seguimiento de pérdida de peso'!$C15)=0),TRUE)</f>
        <v>0</v>
      </c>
      <c r="B12" s="13">
        <f ca="1">IFERROR(IF(A12,0,IF(LEN('Seguimiento de pérdida de peso'!$B15)=0,0,'Seguimiento de pérdida de peso'!$B15)),"")</f>
        <v>44986</v>
      </c>
      <c r="C12">
        <f>IFERROR(IF(A12,0,IF(LEN('Seguimiento de pérdida de peso'!$C15)=0,0,'Seguimiento de pérdida de peso'!$C15)),"")</f>
        <v>173</v>
      </c>
      <c r="H12" s="13" t="e">
        <f t="shared" ca="1" si="0"/>
        <v>#N/A</v>
      </c>
      <c r="I12" s="2" t="e">
        <f t="shared" ca="1" si="1"/>
        <v>#N/A</v>
      </c>
      <c r="J12" t="e">
        <f ca="1">IFERROR(AVERAGEIFS(Peso[PESO],Peso[FECHA],"&gt;="&amp;$H12,Peso[FECHA],"&lt;="&amp;$I12),NA())</f>
        <v>#N/A</v>
      </c>
    </row>
    <row r="13" spans="1:17">
      <c r="A13" t="b">
        <f>IF((LEN('Seguimiento de pérdida de peso'!$C16)=0),TRUE)</f>
        <v>0</v>
      </c>
      <c r="B13" s="13">
        <f ca="1">IFERROR(IF(A13,0,IF(LEN('Seguimiento de pérdida de peso'!$B16)=0,0,'Seguimiento de pérdida de peso'!$B16)),"")</f>
        <v>44993</v>
      </c>
      <c r="C13">
        <f>IFERROR(IF(A13,0,IF(LEN('Seguimiento de pérdida de peso'!$C16)=0,0,'Seguimiento de pérdida de peso'!$C16)),"")</f>
        <v>172</v>
      </c>
      <c r="H13" s="13" t="e">
        <f t="shared" ca="1" si="0"/>
        <v>#N/A</v>
      </c>
      <c r="I13" s="2" t="e">
        <f t="shared" ca="1" si="1"/>
        <v>#N/A</v>
      </c>
      <c r="J13" t="e">
        <f ca="1">IFERROR(AVERAGEIFS(Peso[PESO],Peso[FECHA],"&gt;="&amp;$H13,Peso[FECHA],"&lt;="&amp;$I13),NA())</f>
        <v>#N/A</v>
      </c>
    </row>
    <row r="14" spans="1:17">
      <c r="A14" t="b">
        <f>IF((LEN('Seguimiento de pérdida de peso'!$C17)=0),TRUE)</f>
        <v>0</v>
      </c>
      <c r="B14" s="13">
        <f ca="1">IFERROR(IF(A14,0,IF(LEN('Seguimiento de pérdida de peso'!$B17)=0,0,'Seguimiento de pérdida de peso'!$B17)),"")</f>
        <v>45000</v>
      </c>
      <c r="C14">
        <f>IFERROR(IF(A14,0,IF(LEN('Seguimiento de pérdida de peso'!$C17)=0,0,'Seguimiento de pérdida de peso'!$C17)),"")</f>
        <v>172</v>
      </c>
      <c r="H14" s="13" t="e">
        <f t="shared" ca="1" si="0"/>
        <v>#N/A</v>
      </c>
      <c r="I14" s="2" t="e">
        <f t="shared" ca="1" si="1"/>
        <v>#N/A</v>
      </c>
      <c r="J14" t="e">
        <f ca="1">IFERROR(AVERAGEIFS(Peso[PESO],Peso[FECHA],"&gt;="&amp;$H14,Peso[FECHA],"&lt;="&amp;$I14),NA())</f>
        <v>#N/A</v>
      </c>
    </row>
    <row r="15" spans="1:17">
      <c r="A15" t="b">
        <f>IF((LEN('Seguimiento de pérdida de peso'!$C18)=0),TRUE)</f>
        <v>0</v>
      </c>
      <c r="B15" s="13">
        <f ca="1">IFERROR(IF(A15,0,IF(LEN('Seguimiento de pérdida de peso'!$B18)=0,0,'Seguimiento de pérdida de peso'!$B18)),"")</f>
        <v>45007</v>
      </c>
      <c r="C15">
        <f>IFERROR(IF(A15,0,IF(LEN('Seguimiento de pérdida de peso'!$C18)=0,0,'Seguimiento de pérdida de peso'!$C18)),"")</f>
        <v>173</v>
      </c>
      <c r="H15" s="13" t="e">
        <f t="shared" ca="1" si="0"/>
        <v>#N/A</v>
      </c>
      <c r="I15" s="2" t="e">
        <f t="shared" ca="1" si="1"/>
        <v>#N/A</v>
      </c>
      <c r="J15" t="e">
        <f ca="1">IFERROR(AVERAGEIFS(Peso[PESO],Peso[FECHA],"&gt;="&amp;$H15,Peso[FECHA],"&lt;="&amp;$I15),NA())</f>
        <v>#N/A</v>
      </c>
    </row>
    <row r="16" spans="1:17">
      <c r="A16" t="b">
        <f>IF((LEN('Seguimiento de pérdida de peso'!$C19)=0),TRUE)</f>
        <v>0</v>
      </c>
      <c r="B16" s="13">
        <f ca="1">IFERROR(IF(A16,0,IF(LEN('Seguimiento de pérdida de peso'!$B19)=0,0,'Seguimiento de pérdida de peso'!$B19)),"")</f>
        <v>45014</v>
      </c>
      <c r="C16">
        <f>IFERROR(IF(A16,0,IF(LEN('Seguimiento de pérdida de peso'!$C19)=0,0,'Seguimiento de pérdida de peso'!$C19)),"")</f>
        <v>172</v>
      </c>
      <c r="H16" s="13" t="e">
        <f t="shared" ca="1" si="0"/>
        <v>#N/A</v>
      </c>
      <c r="I16" s="2" t="e">
        <f t="shared" ca="1" si="1"/>
        <v>#N/A</v>
      </c>
      <c r="J16" t="e">
        <f ca="1">IFERROR(AVERAGEIFS(Peso[PESO],Peso[FECHA],"&gt;="&amp;$H16,Peso[FECHA],"&lt;="&amp;$I16),NA())</f>
        <v>#N/A</v>
      </c>
    </row>
    <row r="17" spans="1:10">
      <c r="A17" t="b">
        <f>IF((LEN('Seguimiento de pérdida de peso'!$C20)=0),TRUE)</f>
        <v>1</v>
      </c>
      <c r="B17" s="13">
        <f>IFERROR(IF(A17,0,IF(LEN('Seguimiento de pérdida de peso'!$B20)=0,0,'Seguimiento de pérdida de peso'!$B20)),"")</f>
        <v>0</v>
      </c>
      <c r="C17">
        <f>IFERROR(IF(A17,0,IF(LEN('Seguimiento de pérdida de peso'!$C20)=0,0,'Seguimiento de pérdida de peso'!$C20)),"")</f>
        <v>0</v>
      </c>
      <c r="H17" s="13" t="e">
        <f t="shared" ca="1" si="0"/>
        <v>#N/A</v>
      </c>
      <c r="I17" s="2" t="e">
        <f t="shared" ca="1" si="1"/>
        <v>#N/A</v>
      </c>
      <c r="J17" t="e">
        <f ca="1">IFERROR(AVERAGEIFS(Peso[PESO],Peso[FECHA],"&gt;="&amp;$H17,Peso[FECHA],"&lt;="&amp;$I17),NA())</f>
        <v>#N/A</v>
      </c>
    </row>
    <row r="18" spans="1:10">
      <c r="A18" t="b">
        <f>IF((LEN('Seguimiento de pérdida de peso'!$C21)=0),TRUE)</f>
        <v>1</v>
      </c>
      <c r="B18" s="13">
        <f>IFERROR(IF(A18,0,IF(LEN('Seguimiento de pérdida de peso'!$B21)=0,0,'Seguimiento de pérdida de peso'!$B21)),"")</f>
        <v>0</v>
      </c>
      <c r="C18">
        <f>IFERROR(IF(A18,0,IF(LEN('Seguimiento de pérdida de peso'!$C21)=0,0,'Seguimiento de pérdida de peso'!$C21)),"")</f>
        <v>0</v>
      </c>
      <c r="H18" s="13" t="e">
        <f t="shared" ca="1" si="0"/>
        <v>#N/A</v>
      </c>
      <c r="I18" s="2" t="e">
        <f t="shared" ca="1" si="1"/>
        <v>#N/A</v>
      </c>
      <c r="J18" t="e">
        <f ca="1">IFERROR(AVERAGEIFS(Peso[PESO],Peso[FECHA],"&gt;="&amp;$H18,Peso[FECHA],"&lt;="&amp;$I18),NA())</f>
        <v>#N/A</v>
      </c>
    </row>
    <row r="19" spans="1:10">
      <c r="A19" t="b">
        <f>IF((LEN('Seguimiento de pérdida de peso'!$C22)=0),TRUE)</f>
        <v>1</v>
      </c>
      <c r="B19" s="13">
        <f>IFERROR(IF(A19,0,IF(LEN('Seguimiento de pérdida de peso'!$B22)=0,0,'Seguimiento de pérdida de peso'!$B22)),"")</f>
        <v>0</v>
      </c>
      <c r="C19">
        <f>IFERROR(IF(A19,0,IF(LEN('Seguimiento de pérdida de peso'!$C22)=0,0,'Seguimiento de pérdida de peso'!$C22)),"")</f>
        <v>0</v>
      </c>
      <c r="H19" s="13" t="e">
        <f t="shared" ca="1" si="0"/>
        <v>#N/A</v>
      </c>
      <c r="I19" s="2" t="e">
        <f t="shared" ca="1" si="1"/>
        <v>#N/A</v>
      </c>
      <c r="J19" t="e">
        <f ca="1">IFERROR(AVERAGEIFS(Peso[PESO],Peso[FECHA],"&gt;="&amp;$H19,Peso[FECHA],"&lt;="&amp;$I19),NA())</f>
        <v>#N/A</v>
      </c>
    </row>
    <row r="20" spans="1:10">
      <c r="A20" t="b">
        <f>IF((LEN('Seguimiento de pérdida de peso'!$C23)=0),TRUE)</f>
        <v>1</v>
      </c>
      <c r="B20" s="13">
        <f>IFERROR(IF(A20,0,IF(LEN('Seguimiento de pérdida de peso'!$B23)=0,0,'Seguimiento de pérdida de peso'!$B23)),"")</f>
        <v>0</v>
      </c>
      <c r="C20">
        <f>IFERROR(IF(A20,0,IF(LEN('Seguimiento de pérdida de peso'!$C23)=0,0,'Seguimiento de pérdida de peso'!$C23)),"")</f>
        <v>0</v>
      </c>
      <c r="H20" s="13" t="e">
        <f t="shared" ca="1" si="0"/>
        <v>#N/A</v>
      </c>
      <c r="I20" s="2" t="e">
        <f t="shared" ca="1" si="1"/>
        <v>#N/A</v>
      </c>
      <c r="J20" t="e">
        <f ca="1">IFERROR(AVERAGEIFS(Peso[PESO],Peso[FECHA],"&gt;="&amp;$H20,Peso[FECHA],"&lt;="&amp;$I20),NA())</f>
        <v>#N/A</v>
      </c>
    </row>
    <row r="21" spans="1:10">
      <c r="A21" t="b">
        <f>IF((LEN('Seguimiento de pérdida de peso'!$C24)=0),TRUE)</f>
        <v>1</v>
      </c>
      <c r="B21" s="13">
        <f>IFERROR(IF(A21,0,IF(LEN('Seguimiento de pérdida de peso'!$B24)=0,0,'Seguimiento de pérdida de peso'!$B24)),"")</f>
        <v>0</v>
      </c>
      <c r="C21">
        <f>IFERROR(IF(A21,0,IF(LEN('Seguimiento de pérdida de peso'!$C24)=0,0,'Seguimiento de pérdida de peso'!$C24)),"")</f>
        <v>0</v>
      </c>
      <c r="H21" s="13" t="e">
        <f t="shared" ca="1" si="0"/>
        <v>#N/A</v>
      </c>
      <c r="I21" s="2" t="e">
        <f t="shared" ca="1" si="1"/>
        <v>#N/A</v>
      </c>
      <c r="J21" t="e">
        <f ca="1">IFERROR(AVERAGEIFS(Peso[PESO],Peso[FECHA],"&gt;="&amp;$H21,Peso[FECHA],"&lt;="&amp;$I21),NA())</f>
        <v>#N/A</v>
      </c>
    </row>
    <row r="22" spans="1:10">
      <c r="A22" t="b">
        <f>IF((LEN('Seguimiento de pérdida de peso'!$C25)=0),TRUE)</f>
        <v>1</v>
      </c>
      <c r="B22" s="13">
        <f>IFERROR(IF(A22,0,IF(LEN('Seguimiento de pérdida de peso'!$B25)=0,0,'Seguimiento de pérdida de peso'!$B25)),"")</f>
        <v>0</v>
      </c>
      <c r="C22">
        <f>IFERROR(IF(A22,0,IF(LEN('Seguimiento de pérdida de peso'!$C25)=0,0,'Seguimiento de pérdida de peso'!$C25)),"")</f>
        <v>0</v>
      </c>
      <c r="H22" s="13" t="e">
        <f t="shared" ca="1" si="0"/>
        <v>#N/A</v>
      </c>
      <c r="I22" s="2" t="e">
        <f t="shared" ca="1" si="1"/>
        <v>#N/A</v>
      </c>
      <c r="J22" t="e">
        <f ca="1">IFERROR(AVERAGEIFS(Peso[PESO],Peso[FECHA],"&gt;="&amp;$H22,Peso[FECHA],"&lt;="&amp;$I22),NA())</f>
        <v>#N/A</v>
      </c>
    </row>
    <row r="23" spans="1:10">
      <c r="A23" t="b">
        <f>IF((LEN('Seguimiento de pérdida de peso'!$C26)=0),TRUE)</f>
        <v>1</v>
      </c>
      <c r="B23" s="13">
        <f>IFERROR(IF(A23,0,IF(LEN('Seguimiento de pérdida de peso'!$B26)=0,0,'Seguimiento de pérdida de peso'!$B26)),"")</f>
        <v>0</v>
      </c>
      <c r="C23">
        <f>IFERROR(IF(A23,0,IF(LEN('Seguimiento de pérdida de peso'!$C26)=0,0,'Seguimiento de pérdida de peso'!$C26)),"")</f>
        <v>0</v>
      </c>
      <c r="H23" s="13" t="e">
        <f t="shared" ca="1" si="0"/>
        <v>#N/A</v>
      </c>
      <c r="I23" s="2" t="e">
        <f t="shared" ca="1" si="1"/>
        <v>#N/A</v>
      </c>
      <c r="J23" t="e">
        <f ca="1">IFERROR(AVERAGEIFS(Peso[PESO],Peso[FECHA],"&gt;="&amp;$H23,Peso[FECHA],"&lt;="&amp;$I23),NA())</f>
        <v>#N/A</v>
      </c>
    </row>
    <row r="24" spans="1:10">
      <c r="A24" t="b">
        <f>IF((LEN('Seguimiento de pérdida de peso'!$C27)=0),TRUE)</f>
        <v>1</v>
      </c>
      <c r="B24" s="13">
        <f>IFERROR(IF(A24,0,IF(LEN('Seguimiento de pérdida de peso'!$B27)=0,0,'Seguimiento de pérdida de peso'!$B27)),"")</f>
        <v>0</v>
      </c>
      <c r="C24">
        <f>IFERROR(IF(A24,0,IF(LEN('Seguimiento de pérdida de peso'!$C27)=0,0,'Seguimiento de pérdida de peso'!$C27)),"")</f>
        <v>0</v>
      </c>
      <c r="H24" s="13" t="e">
        <f t="shared" ca="1" si="0"/>
        <v>#N/A</v>
      </c>
      <c r="I24" s="2" t="e">
        <f t="shared" ca="1" si="1"/>
        <v>#N/A</v>
      </c>
      <c r="J24" t="e">
        <f ca="1">IFERROR(AVERAGEIFS(Peso[PESO],Peso[FECHA],"&gt;="&amp;$H24,Peso[FECHA],"&lt;="&amp;$I24),NA())</f>
        <v>#N/A</v>
      </c>
    </row>
    <row r="25" spans="1:10">
      <c r="A25" t="b">
        <f>IF((LEN('Seguimiento de pérdida de peso'!$C28)=0),TRUE)</f>
        <v>1</v>
      </c>
      <c r="B25" s="13">
        <f>IFERROR(IF(A25,0,IF(LEN('Seguimiento de pérdida de peso'!$B28)=0,0,'Seguimiento de pérdida de peso'!$B28)),"")</f>
        <v>0</v>
      </c>
      <c r="C25">
        <f>IFERROR(IF(A25,0,IF(LEN('Seguimiento de pérdida de peso'!$C28)=0,0,'Seguimiento de pérdida de peso'!$C28)),"")</f>
        <v>0</v>
      </c>
      <c r="H25" s="13" t="e">
        <f t="shared" ca="1" si="0"/>
        <v>#N/A</v>
      </c>
      <c r="I25" s="2" t="e">
        <f t="shared" ca="1" si="1"/>
        <v>#N/A</v>
      </c>
      <c r="J25" t="e">
        <f ca="1">IFERROR(AVERAGEIFS(Peso[PESO],Peso[FECHA],"&gt;="&amp;$H25,Peso[FECHA],"&lt;="&amp;$I25),NA())</f>
        <v>#N/A</v>
      </c>
    </row>
    <row r="26" spans="1:10">
      <c r="A26" t="b">
        <f>IF((LEN('Seguimiento de pérdida de peso'!$C29)=0),TRUE)</f>
        <v>1</v>
      </c>
      <c r="B26" s="13">
        <f>IFERROR(IF(A26,0,IF(LEN('Seguimiento de pérdida de peso'!$B29)=0,0,'Seguimiento de pérdida de peso'!$B29)),"")</f>
        <v>0</v>
      </c>
      <c r="C26">
        <f>IFERROR(IF(A26,0,IF(LEN('Seguimiento de pérdida de peso'!$C29)=0,0,'Seguimiento de pérdida de peso'!$C29)),"")</f>
        <v>0</v>
      </c>
      <c r="H26" s="13" t="e">
        <f t="shared" ca="1" si="0"/>
        <v>#N/A</v>
      </c>
      <c r="I26" s="2" t="e">
        <f t="shared" ca="1" si="1"/>
        <v>#N/A</v>
      </c>
      <c r="J26" t="e">
        <f ca="1">IFERROR(AVERAGEIFS(Peso[PESO],Peso[FECHA],"&gt;="&amp;$H26,Peso[FECHA],"&lt;="&amp;$I26),NA())</f>
        <v>#N/A</v>
      </c>
    </row>
    <row r="27" spans="1:10">
      <c r="A27" t="b">
        <f>IF((LEN('Seguimiento de pérdida de peso'!$C30)=0),TRUE)</f>
        <v>1</v>
      </c>
      <c r="B27" s="13">
        <f>IFERROR(IF(A27,0,IF(LEN('Seguimiento de pérdida de peso'!$B30)=0,0,'Seguimiento de pérdida de peso'!$B30)),"")</f>
        <v>0</v>
      </c>
      <c r="C27">
        <f>IFERROR(IF(A27,0,IF(LEN('Seguimiento de pérdida de peso'!$C30)=0,0,'Seguimiento de pérdida de peso'!$C30)),"")</f>
        <v>0</v>
      </c>
      <c r="H27" s="13" t="e">
        <f t="shared" ca="1" si="0"/>
        <v>#N/A</v>
      </c>
      <c r="I27" s="2" t="e">
        <f t="shared" ca="1" si="1"/>
        <v>#N/A</v>
      </c>
      <c r="J27" t="e">
        <f ca="1">IFERROR(AVERAGEIFS(Peso[PESO],Peso[FECHA],"&gt;="&amp;$H27,Peso[FECHA],"&lt;="&amp;$I27),NA())</f>
        <v>#N/A</v>
      </c>
    </row>
    <row r="28" spans="1:10">
      <c r="A28" t="b">
        <f>IF((LEN('Seguimiento de pérdida de peso'!$C31)=0),TRUE)</f>
        <v>1</v>
      </c>
      <c r="B28" s="13">
        <f>IFERROR(IF(A28,0,IF(LEN('Seguimiento de pérdida de peso'!$B31)=0,0,'Seguimiento de pérdida de peso'!$B31)),"")</f>
        <v>0</v>
      </c>
      <c r="C28">
        <f>IFERROR(IF(A28,0,IF(LEN('Seguimiento de pérdida de peso'!$C31)=0,0,'Seguimiento de pérdida de peso'!$C31)),"")</f>
        <v>0</v>
      </c>
      <c r="H28" s="13" t="e">
        <f t="shared" ca="1" si="0"/>
        <v>#N/A</v>
      </c>
      <c r="I28" s="2" t="e">
        <f t="shared" ca="1" si="1"/>
        <v>#N/A</v>
      </c>
      <c r="J28" t="e">
        <f ca="1">IFERROR(AVERAGEIFS(Peso[PESO],Peso[FECHA],"&gt;="&amp;$H28,Peso[FECHA],"&lt;="&amp;$I28),NA())</f>
        <v>#N/A</v>
      </c>
    </row>
    <row r="29" spans="1:10">
      <c r="A29" t="b">
        <f>IF((LEN('Seguimiento de pérdida de peso'!$C32)=0),TRUE)</f>
        <v>1</v>
      </c>
      <c r="B29" s="13">
        <f>IFERROR(IF(A29,0,IF(LEN('Seguimiento de pérdida de peso'!$B32)=0,0,'Seguimiento de pérdida de peso'!$B32)),"")</f>
        <v>0</v>
      </c>
      <c r="C29">
        <f>IFERROR(IF(A29,0,IF(LEN('Seguimiento de pérdida de peso'!$C32)=0,0,'Seguimiento de pérdida de peso'!$C32)),"")</f>
        <v>0</v>
      </c>
      <c r="I29" s="2"/>
    </row>
    <row r="30" spans="1:10">
      <c r="A30" t="b">
        <f>IF((LEN('Seguimiento de pérdida de peso'!$C33)=0),TRUE)</f>
        <v>1</v>
      </c>
      <c r="B30" s="13">
        <f>IFERROR(IF(A30,0,IF(LEN('Seguimiento de pérdida de peso'!$B33)=0,0,'Seguimiento de pérdida de peso'!$B33)),"")</f>
        <v>0</v>
      </c>
      <c r="C30">
        <f>IFERROR(IF(A30,0,IF(LEN('Seguimiento de pérdida de peso'!$C33)=0,0,'Seguimiento de pérdida de peso'!$C33)),"")</f>
        <v>0</v>
      </c>
      <c r="I30" s="2"/>
    </row>
    <row r="31" spans="1:10">
      <c r="A31" t="b">
        <f>IF((LEN('Seguimiento de pérdida de peso'!$C34)=0),TRUE)</f>
        <v>1</v>
      </c>
      <c r="B31" s="13">
        <f>IFERROR(IF(A31,0,IF(LEN('Seguimiento de pérdida de peso'!$B34)=0,0,'Seguimiento de pérdida de peso'!$B34)),"")</f>
        <v>0</v>
      </c>
      <c r="C31">
        <f>IFERROR(IF(A31,0,IF(LEN('Seguimiento de pérdida de peso'!$C34)=0,0,'Seguimiento de pérdida de peso'!$C34)),"")</f>
        <v>0</v>
      </c>
    </row>
    <row r="32" spans="1:10">
      <c r="A32" t="b">
        <f>IF((LEN('Seguimiento de pérdida de peso'!$C35)=0),TRUE)</f>
        <v>1</v>
      </c>
      <c r="B32" s="13">
        <f>IFERROR(IF(A32,0,IF(LEN('Seguimiento de pérdida de peso'!$B35)=0,0,'Seguimiento de pérdida de peso'!$B35)),"")</f>
        <v>0</v>
      </c>
      <c r="C32">
        <f>IFERROR(IF(A32,0,IF(LEN('Seguimiento de pérdida de peso'!$C35)=0,0,'Seguimiento de pérdida de peso'!$C35)),"")</f>
        <v>0</v>
      </c>
    </row>
    <row r="33" spans="1:3">
      <c r="A33" t="b">
        <f>IF((LEN('Seguimiento de pérdida de peso'!$C36)=0),TRUE)</f>
        <v>1</v>
      </c>
      <c r="B33" s="13">
        <f>IFERROR(IF(A33,0,IF(LEN('Seguimiento de pérdida de peso'!$B36)=0,0,'Seguimiento de pérdida de peso'!$B36)),"")</f>
        <v>0</v>
      </c>
      <c r="C33">
        <f>IFERROR(IF(A33,0,IF(LEN('Seguimiento de pérdida de peso'!$C36)=0,0,'Seguimiento de pérdida de peso'!$C36)),"")</f>
        <v>0</v>
      </c>
    </row>
    <row r="34" spans="1:3">
      <c r="A34" t="b">
        <f>IF((LEN('Seguimiento de pérdida de peso'!$C37)=0),TRUE)</f>
        <v>1</v>
      </c>
      <c r="B34" s="13">
        <f>IFERROR(IF(A34,0,IF(LEN('Seguimiento de pérdida de peso'!$B37)=0,0,'Seguimiento de pérdida de peso'!$B37)),"")</f>
        <v>0</v>
      </c>
      <c r="C34">
        <f>IFERROR(IF(A34,0,IF(LEN('Seguimiento de pérdida de peso'!$C37)=0,0,'Seguimiento de pérdida de peso'!$C37)),"")</f>
        <v>0</v>
      </c>
    </row>
    <row r="35" spans="1:3">
      <c r="A35" t="b">
        <f>IF((LEN('Seguimiento de pérdida de peso'!$C38)=0),TRUE)</f>
        <v>1</v>
      </c>
      <c r="B35" s="13">
        <f>IFERROR(IF(A35,0,IF(LEN('Seguimiento de pérdida de peso'!$B38)=0,0,'Seguimiento de pérdida de peso'!$B38)),"")</f>
        <v>0</v>
      </c>
      <c r="C35">
        <f>IFERROR(IF(A35,0,IF(LEN('Seguimiento de pérdida de peso'!$C38)=0,0,'Seguimiento de pérdida de peso'!$C38)),"")</f>
        <v>0</v>
      </c>
    </row>
    <row r="36" spans="1:3">
      <c r="A36" t="b">
        <f>IF((LEN('Seguimiento de pérdida de peso'!$C39)=0),TRUE)</f>
        <v>1</v>
      </c>
      <c r="B36" s="13">
        <f>IFERROR(IF(A36,0,IF(LEN('Seguimiento de pérdida de peso'!$B39)=0,0,'Seguimiento de pérdida de peso'!$B39)),"")</f>
        <v>0</v>
      </c>
      <c r="C36">
        <f>IFERROR(IF(A36,0,IF(LEN('Seguimiento de pérdida de peso'!$C39)=0,0,'Seguimiento de pérdida de peso'!$C39)),"")</f>
        <v>0</v>
      </c>
    </row>
    <row r="37" spans="1:3">
      <c r="A37" t="b">
        <f>IF((LEN('Seguimiento de pérdida de peso'!$C40)=0),TRUE)</f>
        <v>1</v>
      </c>
      <c r="B37" s="13">
        <f>IFERROR(IF(A37,0,IF(LEN('Seguimiento de pérdida de peso'!$B40)=0,0,'Seguimiento de pérdida de peso'!$B40)),"")</f>
        <v>0</v>
      </c>
      <c r="C37">
        <f>IFERROR(IF(A37,0,IF(LEN('Seguimiento de pérdida de peso'!$C40)=0,0,'Seguimiento de pérdida de peso'!$C40)),"")</f>
        <v>0</v>
      </c>
    </row>
    <row r="38" spans="1:3">
      <c r="A38" t="b">
        <f>IF((LEN('Seguimiento de pérdida de peso'!$C41)=0),TRUE)</f>
        <v>1</v>
      </c>
      <c r="B38" s="13">
        <f>IFERROR(IF(A38,0,IF(LEN('Seguimiento de pérdida de peso'!$B41)=0,0,'Seguimiento de pérdida de peso'!$B41)),"")</f>
        <v>0</v>
      </c>
      <c r="C38">
        <f>IFERROR(IF(A38,0,IF(LEN('Seguimiento de pérdida de peso'!$C41)=0,0,'Seguimiento de pérdida de peso'!$C41)),"")</f>
        <v>0</v>
      </c>
    </row>
    <row r="39" spans="1:3">
      <c r="A39" t="b">
        <f>IF((LEN('Seguimiento de pérdida de peso'!$C42)=0),TRUE)</f>
        <v>1</v>
      </c>
      <c r="B39" s="13">
        <f>IFERROR(IF(A39,0,IF(LEN('Seguimiento de pérdida de peso'!$B42)=0,0,'Seguimiento de pérdida de peso'!$B42)),"")</f>
        <v>0</v>
      </c>
      <c r="C39">
        <f>IFERROR(IF(A39,0,IF(LEN('Seguimiento de pérdida de peso'!$C42)=0,0,'Seguimiento de pérdida de peso'!$C42)),"")</f>
        <v>0</v>
      </c>
    </row>
    <row r="40" spans="1:3">
      <c r="A40" t="b">
        <f>IF((LEN('Seguimiento de pérdida de peso'!$C43)=0),TRUE)</f>
        <v>1</v>
      </c>
      <c r="B40" s="13">
        <f>IFERROR(IF(A40,0,IF(LEN('Seguimiento de pérdida de peso'!$B43)=0,0,'Seguimiento de pérdida de peso'!$B43)),"")</f>
        <v>0</v>
      </c>
      <c r="C40">
        <f>IFERROR(IF(A40,0,IF(LEN('Seguimiento de pérdida de peso'!$C43)=0,0,'Seguimiento de pérdida de peso'!$C43)),"")</f>
        <v>0</v>
      </c>
    </row>
    <row r="41" spans="1:3">
      <c r="A41" t="b">
        <f>IF((LEN('Seguimiento de pérdida de peso'!$C44)=0),TRUE)</f>
        <v>1</v>
      </c>
      <c r="B41" s="13">
        <f>IFERROR(IF(A41,0,IF(LEN('Seguimiento de pérdida de peso'!$B44)=0,0,'Seguimiento de pérdida de peso'!$B44)),"")</f>
        <v>0</v>
      </c>
      <c r="C41">
        <f>IFERROR(IF(A41,0,IF(LEN('Seguimiento de pérdida de peso'!$C44)=0,0,'Seguimiento de pérdida de peso'!$C44)),"")</f>
        <v>0</v>
      </c>
    </row>
    <row r="42" spans="1:3">
      <c r="A42" t="b">
        <f>IF((LEN('Seguimiento de pérdida de peso'!$C45)=0),TRUE)</f>
        <v>1</v>
      </c>
      <c r="B42" s="13">
        <f>IFERROR(IF(A42,0,IF(LEN('Seguimiento de pérdida de peso'!$B45)=0,0,'Seguimiento de pérdida de peso'!$B45)),"")</f>
        <v>0</v>
      </c>
      <c r="C42">
        <f>IFERROR(IF(A42,0,IF(LEN('Seguimiento de pérdida de peso'!$C45)=0,0,'Seguimiento de pérdida de peso'!$C45)),"")</f>
        <v>0</v>
      </c>
    </row>
    <row r="43" spans="1:3">
      <c r="A43" t="b">
        <f>IF((LEN('Seguimiento de pérdida de peso'!$C46)=0),TRUE)</f>
        <v>1</v>
      </c>
      <c r="B43" s="13">
        <f>IFERROR(IF(A43,0,IF(LEN('Seguimiento de pérdida de peso'!$B46)=0,0,'Seguimiento de pérdida de peso'!$B46)),"")</f>
        <v>0</v>
      </c>
      <c r="C43">
        <f>IFERROR(IF(A43,0,IF(LEN('Seguimiento de pérdida de peso'!$C46)=0,0,'Seguimiento de pérdida de peso'!$C46)),"")</f>
        <v>0</v>
      </c>
    </row>
    <row r="44" spans="1:3">
      <c r="A44" t="b">
        <f>IF((LEN('Seguimiento de pérdida de peso'!$C47)=0),TRUE)</f>
        <v>1</v>
      </c>
      <c r="B44" s="13">
        <f>IFERROR(IF(A44,0,IF(LEN('Seguimiento de pérdida de peso'!$B47)=0,0,'Seguimiento de pérdida de peso'!$B47)),"")</f>
        <v>0</v>
      </c>
      <c r="C44">
        <f>IFERROR(IF(A44,0,IF(LEN('Seguimiento de pérdida de peso'!$C47)=0,0,'Seguimiento de pérdida de peso'!$C47)),"")</f>
        <v>0</v>
      </c>
    </row>
    <row r="45" spans="1:3">
      <c r="A45" t="b">
        <f>IF((LEN('Seguimiento de pérdida de peso'!$C48)=0),TRUE)</f>
        <v>1</v>
      </c>
      <c r="B45" s="13">
        <f>IFERROR(IF(A45,0,IF(LEN('Seguimiento de pérdida de peso'!$B48)=0,0,'Seguimiento de pérdida de peso'!$B48)),"")</f>
        <v>0</v>
      </c>
      <c r="C45">
        <f>IFERROR(IF(A45,0,IF(LEN('Seguimiento de pérdida de peso'!$C48)=0,0,'Seguimiento de pérdida de peso'!$C48)),"")</f>
        <v>0</v>
      </c>
    </row>
    <row r="46" spans="1:3">
      <c r="A46" t="b">
        <f>IF((LEN('Seguimiento de pérdida de peso'!$C49)=0),TRUE)</f>
        <v>1</v>
      </c>
      <c r="B46" s="13">
        <f>IFERROR(IF(A46,0,IF(LEN('Seguimiento de pérdida de peso'!$B49)=0,0,'Seguimiento de pérdida de peso'!$B49)),"")</f>
        <v>0</v>
      </c>
      <c r="C46">
        <f>IFERROR(IF(A46,0,IF(LEN('Seguimiento de pérdida de peso'!$C49)=0,0,'Seguimiento de pérdida de peso'!$C49)),"")</f>
        <v>0</v>
      </c>
    </row>
    <row r="47" spans="1:3">
      <c r="A47" t="b">
        <f>IF((LEN('Seguimiento de pérdida de peso'!$C50)=0),TRUE)</f>
        <v>1</v>
      </c>
      <c r="B47" s="13">
        <f>IFERROR(IF(A47,0,IF(LEN('Seguimiento de pérdida de peso'!$B50)=0,0,'Seguimiento de pérdida de peso'!$B50)),"")</f>
        <v>0</v>
      </c>
      <c r="C47">
        <f>IFERROR(IF(A47,0,IF(LEN('Seguimiento de pérdida de peso'!$C50)=0,0,'Seguimiento de pérdida de peso'!$C50)),"")</f>
        <v>0</v>
      </c>
    </row>
    <row r="48" spans="1:3">
      <c r="A48" t="b">
        <f>IF((LEN('Seguimiento de pérdida de peso'!$C51)=0),TRUE)</f>
        <v>1</v>
      </c>
      <c r="B48" s="13">
        <f>IFERROR(IF(A48,0,IF(LEN('Seguimiento de pérdida de peso'!$B51)=0,0,'Seguimiento de pérdida de peso'!$B51)),"")</f>
        <v>0</v>
      </c>
      <c r="C48">
        <f>IFERROR(IF(A48,0,IF(LEN('Seguimiento de pérdida de peso'!$C51)=0,0,'Seguimiento de pérdida de peso'!$C51)),"")</f>
        <v>0</v>
      </c>
    </row>
    <row r="49" spans="1:3">
      <c r="A49" t="b">
        <f>IF((LEN('Seguimiento de pérdida de peso'!$C52)=0),TRUE)</f>
        <v>1</v>
      </c>
      <c r="B49" s="13">
        <f>IFERROR(IF(A49,0,IF(LEN('Seguimiento de pérdida de peso'!$B52)=0,0,'Seguimiento de pérdida de peso'!$B52)),"")</f>
        <v>0</v>
      </c>
      <c r="C49">
        <f>IFERROR(IF(A49,0,IF(LEN('Seguimiento de pérdida de peso'!$C52)=0,0,'Seguimiento de pérdida de peso'!$C52)),"")</f>
        <v>0</v>
      </c>
    </row>
    <row r="50" spans="1:3">
      <c r="A50" t="b">
        <f>IF((LEN('Seguimiento de pérdida de peso'!$C53)=0),TRUE)</f>
        <v>1</v>
      </c>
      <c r="B50" s="13">
        <f>IFERROR(IF(A50,0,IF(LEN('Seguimiento de pérdida de peso'!$B53)=0,0,'Seguimiento de pérdida de peso'!$B53)),"")</f>
        <v>0</v>
      </c>
      <c r="C50">
        <f>IFERROR(IF(A50,0,IF(LEN('Seguimiento de pérdida de peso'!$C53)=0,0,'Seguimiento de pérdida de peso'!$C53)),"")</f>
        <v>0</v>
      </c>
    </row>
    <row r="51" spans="1:3">
      <c r="A51" t="b">
        <f>IF((LEN('Seguimiento de pérdida de peso'!$C54)=0),TRUE)</f>
        <v>1</v>
      </c>
      <c r="B51" s="13">
        <f>IFERROR(IF(A51,0,IF(LEN('Seguimiento de pérdida de peso'!$B54)=0,0,'Seguimiento de pérdida de peso'!$B54)),"")</f>
        <v>0</v>
      </c>
      <c r="C51">
        <f>IFERROR(IF(A51,0,IF(LEN('Seguimiento de pérdida de peso'!$C54)=0,0,'Seguimiento de pérdida de peso'!$C54)),"")</f>
        <v>0</v>
      </c>
    </row>
    <row r="52" spans="1:3">
      <c r="A52" t="b">
        <f>IF((LEN('Seguimiento de pérdida de peso'!$C55)=0),TRUE)</f>
        <v>1</v>
      </c>
      <c r="B52" s="13">
        <f>IFERROR(IF(A52,0,IF(LEN('Seguimiento de pérdida de peso'!$B55)=0,0,'Seguimiento de pérdida de peso'!$B55)),"")</f>
        <v>0</v>
      </c>
      <c r="C52">
        <f>IFERROR(IF(A52,0,IF(LEN('Seguimiento de pérdida de peso'!$C55)=0,0,'Seguimiento de pérdida de peso'!$C55)),"")</f>
        <v>0</v>
      </c>
    </row>
    <row r="53" spans="1:3">
      <c r="A53" t="b">
        <f>IF((LEN('Seguimiento de pérdida de peso'!$C56)=0),TRUE)</f>
        <v>1</v>
      </c>
      <c r="B53" s="13">
        <f>IFERROR(IF(A53,0,IF(LEN('Seguimiento de pérdida de peso'!$B56)=0,0,'Seguimiento de pérdida de peso'!$B56)),"")</f>
        <v>0</v>
      </c>
      <c r="C53">
        <f>IFERROR(IF(A53,0,IF(LEN('Seguimiento de pérdida de peso'!$C56)=0,0,'Seguimiento de pérdida de peso'!$C56)),"")</f>
        <v>0</v>
      </c>
    </row>
    <row r="54" spans="1:3">
      <c r="A54" t="b">
        <f>IF((LEN('Seguimiento de pérdida de peso'!$C57)=0),TRUE)</f>
        <v>1</v>
      </c>
      <c r="B54" s="13">
        <f>IFERROR(IF(A54,0,IF(LEN('Seguimiento de pérdida de peso'!$B57)=0,0,'Seguimiento de pérdida de peso'!$B57)),"")</f>
        <v>0</v>
      </c>
      <c r="C54">
        <f>IFERROR(IF(A54,0,IF(LEN('Seguimiento de pérdida de peso'!$C57)=0,0,'Seguimiento de pérdida de peso'!$C57)),"")</f>
        <v>0</v>
      </c>
    </row>
    <row r="55" spans="1:3">
      <c r="A55" t="b">
        <f>IF((LEN('Seguimiento de pérdida de peso'!$C58)=0),TRUE)</f>
        <v>1</v>
      </c>
      <c r="B55" s="13">
        <f>IFERROR(IF(A55,0,IF(LEN('Seguimiento de pérdida de peso'!$B58)=0,0,'Seguimiento de pérdida de peso'!$B58)),"")</f>
        <v>0</v>
      </c>
      <c r="C55">
        <f>IFERROR(IF(A55,0,IF(LEN('Seguimiento de pérdida de peso'!$C58)=0,0,'Seguimiento de pérdida de peso'!$C58)),"")</f>
        <v>0</v>
      </c>
    </row>
    <row r="56" spans="1:3">
      <c r="A56" t="b">
        <f>IF((LEN('Seguimiento de pérdida de peso'!$C59)=0),TRUE)</f>
        <v>1</v>
      </c>
      <c r="B56" s="13">
        <f>IFERROR(IF(A56,0,IF(LEN('Seguimiento de pérdida de peso'!$B59)=0,0,'Seguimiento de pérdida de peso'!$B59)),"")</f>
        <v>0</v>
      </c>
      <c r="C56">
        <f>IFERROR(IF(A56,0,IF(LEN('Seguimiento de pérdida de peso'!$C59)=0,0,'Seguimiento de pérdida de peso'!$C59)),"")</f>
        <v>0</v>
      </c>
    </row>
    <row r="57" spans="1:3">
      <c r="A57" t="b">
        <f>IF((LEN('Seguimiento de pérdida de peso'!$C60)=0),TRUE)</f>
        <v>1</v>
      </c>
      <c r="B57" s="13">
        <f>IFERROR(IF(A57,0,IF(LEN('Seguimiento de pérdida de peso'!$B60)=0,0,'Seguimiento de pérdida de peso'!$B60)),"")</f>
        <v>0</v>
      </c>
      <c r="C57">
        <f>IFERROR(IF(A57,0,IF(LEN('Seguimiento de pérdida de peso'!$C60)=0,0,'Seguimiento de pérdida de peso'!$C60)),"")</f>
        <v>0</v>
      </c>
    </row>
    <row r="58" spans="1:3">
      <c r="A58" t="b">
        <f>IF((LEN('Seguimiento de pérdida de peso'!$C61)=0),TRUE)</f>
        <v>1</v>
      </c>
      <c r="B58" s="13">
        <f>IFERROR(IF(A58,0,IF(LEN('Seguimiento de pérdida de peso'!$B61)=0,0,'Seguimiento de pérdida de peso'!$B61)),"")</f>
        <v>0</v>
      </c>
      <c r="C58">
        <f>IFERROR(IF(A58,0,IF(LEN('Seguimiento de pérdida de peso'!$C61)=0,0,'Seguimiento de pérdida de peso'!$C61)),"")</f>
        <v>0</v>
      </c>
    </row>
    <row r="59" spans="1:3">
      <c r="A59" t="b">
        <f>IF((LEN('Seguimiento de pérdida de peso'!$C62)=0),TRUE)</f>
        <v>1</v>
      </c>
      <c r="B59" s="13">
        <f>IFERROR(IF(A59,0,IF(LEN('Seguimiento de pérdida de peso'!$B62)=0,0,'Seguimiento de pérdida de peso'!$B62)),"")</f>
        <v>0</v>
      </c>
      <c r="C59">
        <f>IFERROR(IF(A59,0,IF(LEN('Seguimiento de pérdida de peso'!$C62)=0,0,'Seguimiento de pérdida de peso'!$C62)),"")</f>
        <v>0</v>
      </c>
    </row>
    <row r="60" spans="1:3">
      <c r="A60" t="b">
        <f>IF((LEN('Seguimiento de pérdida de peso'!$C63)=0),TRUE)</f>
        <v>1</v>
      </c>
      <c r="B60" s="13">
        <f>IFERROR(IF(A60,0,IF(LEN('Seguimiento de pérdida de peso'!$B63)=0,0,'Seguimiento de pérdida de peso'!$B63)),"")</f>
        <v>0</v>
      </c>
      <c r="C60">
        <f>IFERROR(IF(A60,0,IF(LEN('Seguimiento de pérdida de peso'!$C63)=0,0,'Seguimiento de pérdida de peso'!$C63)),"")</f>
        <v>0</v>
      </c>
    </row>
    <row r="61" spans="1:3">
      <c r="A61" t="b">
        <f>IF((LEN('Seguimiento de pérdida de peso'!$C64)=0),TRUE)</f>
        <v>1</v>
      </c>
      <c r="B61" s="13">
        <f>IFERROR(IF(A61,0,IF(LEN('Seguimiento de pérdida de peso'!$B64)=0,0,'Seguimiento de pérdida de peso'!$B64)),"")</f>
        <v>0</v>
      </c>
      <c r="C61">
        <f>IFERROR(IF(A61,0,IF(LEN('Seguimiento de pérdida de peso'!$C64)=0,0,'Seguimiento de pérdida de peso'!$C64)),"")</f>
        <v>0</v>
      </c>
    </row>
    <row r="62" spans="1:3">
      <c r="A62" t="b">
        <f>IF((LEN('Seguimiento de pérdida de peso'!$C65)=0),TRUE)</f>
        <v>1</v>
      </c>
      <c r="B62" s="13">
        <f>IFERROR(IF(A62,0,IF(LEN('Seguimiento de pérdida de peso'!$B65)=0,0,'Seguimiento de pérdida de peso'!$B65)),"")</f>
        <v>0</v>
      </c>
      <c r="C62">
        <f>IFERROR(IF(A62,0,IF(LEN('Seguimiento de pérdida de peso'!$C65)=0,0,'Seguimiento de pérdida de peso'!$C65)),"")</f>
        <v>0</v>
      </c>
    </row>
    <row r="63" spans="1:3">
      <c r="A63" t="b">
        <f>IF((LEN('Seguimiento de pérdida de peso'!$C66)=0),TRUE)</f>
        <v>1</v>
      </c>
      <c r="B63" s="13">
        <f>IFERROR(IF(A63,0,IF(LEN('Seguimiento de pérdida de peso'!$B66)=0,0,'Seguimiento de pérdida de peso'!$B66)),"")</f>
        <v>0</v>
      </c>
      <c r="C63">
        <f>IFERROR(IF(A63,0,IF(LEN('Seguimiento de pérdida de peso'!$C66)=0,0,'Seguimiento de pérdida de peso'!$C66)),"")</f>
        <v>0</v>
      </c>
    </row>
    <row r="64" spans="1:3">
      <c r="A64" t="b">
        <f>IF((LEN('Seguimiento de pérdida de peso'!$C67)=0),TRUE)</f>
        <v>1</v>
      </c>
      <c r="B64" s="13">
        <f>IFERROR(IF(A64,0,IF(LEN('Seguimiento de pérdida de peso'!$B67)=0,0,'Seguimiento de pérdida de peso'!$B67)),"")</f>
        <v>0</v>
      </c>
      <c r="C64">
        <f>IFERROR(IF(A64,0,IF(LEN('Seguimiento de pérdida de peso'!$C67)=0,0,'Seguimiento de pérdida de peso'!$C67)),"")</f>
        <v>0</v>
      </c>
    </row>
    <row r="65" spans="1:3">
      <c r="A65" t="b">
        <f>IF((LEN('Seguimiento de pérdida de peso'!$C68)=0),TRUE)</f>
        <v>1</v>
      </c>
      <c r="B65" s="13">
        <f>IFERROR(IF(A65,0,IF(LEN('Seguimiento de pérdida de peso'!$B68)=0,0,'Seguimiento de pérdida de peso'!$B68)),"")</f>
        <v>0</v>
      </c>
      <c r="C65">
        <f>IFERROR(IF(A65,0,IF(LEN('Seguimiento de pérdida de peso'!$C68)=0,0,'Seguimiento de pérdida de peso'!$C68)),"")</f>
        <v>0</v>
      </c>
    </row>
    <row r="66" spans="1:3">
      <c r="A66" t="b">
        <f>IF((LEN('Seguimiento de pérdida de peso'!$C69)=0),TRUE)</f>
        <v>1</v>
      </c>
      <c r="B66" s="13">
        <f>IFERROR(IF(A66,0,IF(LEN('Seguimiento de pérdida de peso'!$B69)=0,0,'Seguimiento de pérdida de peso'!$B69)),"")</f>
        <v>0</v>
      </c>
      <c r="C66">
        <f>IFERROR(IF(A66,0,IF(LEN('Seguimiento de pérdida de peso'!$C69)=0,0,'Seguimiento de pérdida de peso'!$C69)),"")</f>
        <v>0</v>
      </c>
    </row>
    <row r="67" spans="1:3">
      <c r="A67" t="b">
        <f>IF((LEN('Seguimiento de pérdida de peso'!$C70)=0),TRUE)</f>
        <v>1</v>
      </c>
      <c r="B67" s="13">
        <f>IFERROR(IF(A67,0,IF(LEN('Seguimiento de pérdida de peso'!$B70)=0,0,'Seguimiento de pérdida de peso'!$B70)),"")</f>
        <v>0</v>
      </c>
      <c r="C67">
        <f>IFERROR(IF(A67,0,IF(LEN('Seguimiento de pérdida de peso'!$C70)=0,0,'Seguimiento de pérdida de peso'!$C70)),"")</f>
        <v>0</v>
      </c>
    </row>
    <row r="68" spans="1:3">
      <c r="A68" t="b">
        <f>IF((LEN('Seguimiento de pérdida de peso'!$C71)=0),TRUE)</f>
        <v>1</v>
      </c>
      <c r="B68" s="13">
        <f>IFERROR(IF(A68,0,IF(LEN('Seguimiento de pérdida de peso'!$B71)=0,0,'Seguimiento de pérdida de peso'!$B71)),"")</f>
        <v>0</v>
      </c>
      <c r="C68">
        <f>IFERROR(IF(A68,0,IF(LEN('Seguimiento de pérdida de peso'!$C71)=0,0,'Seguimiento de pérdida de peso'!$C71)),"")</f>
        <v>0</v>
      </c>
    </row>
    <row r="69" spans="1:3">
      <c r="A69" t="b">
        <f>IF((LEN('Seguimiento de pérdida de peso'!$C72)=0),TRUE)</f>
        <v>1</v>
      </c>
      <c r="B69" s="13">
        <f>IFERROR(IF(A69,0,IF(LEN('Seguimiento de pérdida de peso'!$B72)=0,0,'Seguimiento de pérdida de peso'!$B72)),"")</f>
        <v>0</v>
      </c>
      <c r="C69">
        <f>IFERROR(IF(A69,0,IF(LEN('Seguimiento de pérdida de peso'!$C72)=0,0,'Seguimiento de pérdida de peso'!$C72)),"")</f>
        <v>0</v>
      </c>
    </row>
    <row r="70" spans="1:3">
      <c r="A70" t="b">
        <f>IF((LEN('Seguimiento de pérdida de peso'!$C73)=0),TRUE)</f>
        <v>1</v>
      </c>
      <c r="B70" s="13">
        <f>IFERROR(IF(A70,0,IF(LEN('Seguimiento de pérdida de peso'!$B73)=0,0,'Seguimiento de pérdida de peso'!$B73)),"")</f>
        <v>0</v>
      </c>
      <c r="C70">
        <f>IFERROR(IF(A70,0,IF(LEN('Seguimiento de pérdida de peso'!$C73)=0,0,'Seguimiento de pérdida de peso'!$C73)),"")</f>
        <v>0</v>
      </c>
    </row>
    <row r="71" spans="1:3">
      <c r="A71" t="b">
        <f>IF((LEN('Seguimiento de pérdida de peso'!$C74)=0),TRUE)</f>
        <v>1</v>
      </c>
      <c r="B71" s="13">
        <f>IFERROR(IF(A71,0,IF(LEN('Seguimiento de pérdida de peso'!$B74)=0,0,'Seguimiento de pérdida de peso'!$B74)),"")</f>
        <v>0</v>
      </c>
      <c r="C71">
        <f>IFERROR(IF(A71,0,IF(LEN('Seguimiento de pérdida de peso'!$C74)=0,0,'Seguimiento de pérdida de peso'!$C74)),"")</f>
        <v>0</v>
      </c>
    </row>
    <row r="72" spans="1:3">
      <c r="A72" t="b">
        <f>IF((LEN('Seguimiento de pérdida de peso'!$C75)=0),TRUE)</f>
        <v>1</v>
      </c>
      <c r="B72" s="13">
        <f>IFERROR(IF(A72,0,IF(LEN('Seguimiento de pérdida de peso'!$B75)=0,0,'Seguimiento de pérdida de peso'!$B75)),"")</f>
        <v>0</v>
      </c>
      <c r="C72">
        <f>IFERROR(IF(A72,0,IF(LEN('Seguimiento de pérdida de peso'!$C75)=0,0,'Seguimiento de pérdida de peso'!$C75)),"")</f>
        <v>0</v>
      </c>
    </row>
    <row r="73" spans="1:3">
      <c r="A73" t="b">
        <f>IF((LEN('Seguimiento de pérdida de peso'!$C76)=0),TRUE)</f>
        <v>1</v>
      </c>
      <c r="B73" s="13">
        <f>IFERROR(IF(A73,0,IF(LEN('Seguimiento de pérdida de peso'!$B76)=0,0,'Seguimiento de pérdida de peso'!$B76)),"")</f>
        <v>0</v>
      </c>
      <c r="C73">
        <f>IFERROR(IF(A73,0,IF(LEN('Seguimiento de pérdida de peso'!$C76)=0,0,'Seguimiento de pérdida de peso'!$C76)),"")</f>
        <v>0</v>
      </c>
    </row>
    <row r="74" spans="1:3">
      <c r="A74" t="b">
        <f>IF((LEN('Seguimiento de pérdida de peso'!$C77)=0),TRUE)</f>
        <v>1</v>
      </c>
      <c r="B74" s="13">
        <f>IFERROR(IF(A74,0,IF(LEN('Seguimiento de pérdida de peso'!$B77)=0,0,'Seguimiento de pérdida de peso'!$B77)),"")</f>
        <v>0</v>
      </c>
      <c r="C74">
        <f>IFERROR(IF(A74,0,IF(LEN('Seguimiento de pérdida de peso'!$C77)=0,0,'Seguimiento de pérdida de peso'!$C77)),"")</f>
        <v>0</v>
      </c>
    </row>
    <row r="75" spans="1:3">
      <c r="A75" t="b">
        <f>IF((LEN('Seguimiento de pérdida de peso'!$C78)=0),TRUE)</f>
        <v>1</v>
      </c>
      <c r="B75" s="13">
        <f>IFERROR(IF(A75,0,IF(LEN('Seguimiento de pérdida de peso'!$B78)=0,0,'Seguimiento de pérdida de peso'!$B78)),"")</f>
        <v>0</v>
      </c>
      <c r="C75">
        <f>IFERROR(IF(A75,0,IF(LEN('Seguimiento de pérdida de peso'!$C78)=0,0,'Seguimiento de pérdida de peso'!$C78)),"")</f>
        <v>0</v>
      </c>
    </row>
    <row r="76" spans="1:3">
      <c r="A76" t="b">
        <f>IF((LEN('Seguimiento de pérdida de peso'!$C79)=0),TRUE)</f>
        <v>1</v>
      </c>
      <c r="B76" s="13">
        <f>IFERROR(IF(A76,0,IF(LEN('Seguimiento de pérdida de peso'!$B79)=0,0,'Seguimiento de pérdida de peso'!$B79)),"")</f>
        <v>0</v>
      </c>
      <c r="C76">
        <f>IFERROR(IF(A76,0,IF(LEN('Seguimiento de pérdida de peso'!$C79)=0,0,'Seguimiento de pérdida de peso'!$C79)),"")</f>
        <v>0</v>
      </c>
    </row>
    <row r="77" spans="1:3">
      <c r="A77" t="b">
        <f>IF((LEN('Seguimiento de pérdida de peso'!$C80)=0),TRUE)</f>
        <v>1</v>
      </c>
      <c r="B77" s="13">
        <f>IFERROR(IF(A77,0,IF(LEN('Seguimiento de pérdida de peso'!$B80)=0,0,'Seguimiento de pérdida de peso'!$B80)),"")</f>
        <v>0</v>
      </c>
      <c r="C77">
        <f>IFERROR(IF(A77,0,IF(LEN('Seguimiento de pérdida de peso'!$C80)=0,0,'Seguimiento de pérdida de peso'!$C80)),"")</f>
        <v>0</v>
      </c>
    </row>
    <row r="78" spans="1:3">
      <c r="A78" t="b">
        <f>IF((LEN('Seguimiento de pérdida de peso'!$C81)=0),TRUE)</f>
        <v>1</v>
      </c>
      <c r="B78" s="13">
        <f>IFERROR(IF(A78,0,IF(LEN('Seguimiento de pérdida de peso'!$B81)=0,0,'Seguimiento de pérdida de peso'!$B81)),"")</f>
        <v>0</v>
      </c>
      <c r="C78">
        <f>IFERROR(IF(A78,0,IF(LEN('Seguimiento de pérdida de peso'!$C81)=0,0,'Seguimiento de pérdida de peso'!$C81)),"")</f>
        <v>0</v>
      </c>
    </row>
    <row r="79" spans="1:3">
      <c r="A79" t="b">
        <f>IF((LEN('Seguimiento de pérdida de peso'!$C82)=0),TRUE)</f>
        <v>1</v>
      </c>
      <c r="B79" s="13">
        <f>IFERROR(IF(A79,0,IF(LEN('Seguimiento de pérdida de peso'!$B82)=0,0,'Seguimiento de pérdida de peso'!$B82)),"")</f>
        <v>0</v>
      </c>
      <c r="C79">
        <f>IFERROR(IF(A79,0,IF(LEN('Seguimiento de pérdida de peso'!$C82)=0,0,'Seguimiento de pérdida de peso'!$C82)),"")</f>
        <v>0</v>
      </c>
    </row>
    <row r="80" spans="1:3">
      <c r="A80" t="b">
        <f>IF((LEN('Seguimiento de pérdida de peso'!$C83)=0),TRUE)</f>
        <v>1</v>
      </c>
      <c r="B80" s="13">
        <f>IFERROR(IF(A80,0,IF(LEN('Seguimiento de pérdida de peso'!$B83)=0,0,'Seguimiento de pérdida de peso'!$B83)),"")</f>
        <v>0</v>
      </c>
      <c r="C80">
        <f>IFERROR(IF(A80,0,IF(LEN('Seguimiento de pérdida de peso'!$C83)=0,0,'Seguimiento de pérdida de peso'!$C83)),"")</f>
        <v>0</v>
      </c>
    </row>
    <row r="81" spans="1:3">
      <c r="A81" t="b">
        <f>IF((LEN('Seguimiento de pérdida de peso'!$C84)=0),TRUE)</f>
        <v>1</v>
      </c>
      <c r="B81" s="13">
        <f>IFERROR(IF(A81,0,IF(LEN('Seguimiento de pérdida de peso'!$B84)=0,0,'Seguimiento de pérdida de peso'!$B84)),"")</f>
        <v>0</v>
      </c>
      <c r="C81">
        <f>IFERROR(IF(A81,0,IF(LEN('Seguimiento de pérdida de peso'!$C84)=0,0,'Seguimiento de pérdida de peso'!$C84)),"")</f>
        <v>0</v>
      </c>
    </row>
    <row r="82" spans="1:3">
      <c r="A82" t="b">
        <f>IF((LEN('Seguimiento de pérdida de peso'!$C85)=0),TRUE)</f>
        <v>1</v>
      </c>
      <c r="B82" s="13">
        <f>IFERROR(IF(A82,0,IF(LEN('Seguimiento de pérdida de peso'!$B85)=0,0,'Seguimiento de pérdida de peso'!$B85)),"")</f>
        <v>0</v>
      </c>
      <c r="C82">
        <f>IFERROR(IF(A82,0,IF(LEN('Seguimiento de pérdida de peso'!$C85)=0,0,'Seguimiento de pérdida de peso'!$C85)),"")</f>
        <v>0</v>
      </c>
    </row>
    <row r="83" spans="1:3">
      <c r="A83" t="b">
        <f>IF((LEN('Seguimiento de pérdida de peso'!$C86)=0),TRUE)</f>
        <v>1</v>
      </c>
      <c r="B83" s="13">
        <f>IFERROR(IF(A83,0,IF(LEN('Seguimiento de pérdida de peso'!$B86)=0,0,'Seguimiento de pérdida de peso'!$B86)),"")</f>
        <v>0</v>
      </c>
      <c r="C83">
        <f>IFERROR(IF(A83,0,IF(LEN('Seguimiento de pérdida de peso'!$C86)=0,0,'Seguimiento de pérdida de peso'!$C86)),"")</f>
        <v>0</v>
      </c>
    </row>
    <row r="84" spans="1:3">
      <c r="A84" t="b">
        <f>IF((LEN('Seguimiento de pérdida de peso'!$C87)=0),TRUE)</f>
        <v>1</v>
      </c>
      <c r="B84" s="13">
        <f>IFERROR(IF(A84,0,IF(LEN('Seguimiento de pérdida de peso'!$B87)=0,0,'Seguimiento de pérdida de peso'!$B87)),"")</f>
        <v>0</v>
      </c>
      <c r="C84">
        <f>IFERROR(IF(A84,0,IF(LEN('Seguimiento de pérdida de peso'!$C87)=0,0,'Seguimiento de pérdida de peso'!$C87)),"")</f>
        <v>0</v>
      </c>
    </row>
    <row r="85" spans="1:3">
      <c r="A85" t="b">
        <f>IF((LEN('Seguimiento de pérdida de peso'!$C88)=0),TRUE)</f>
        <v>1</v>
      </c>
      <c r="B85" s="13">
        <f>IFERROR(IF(A85,0,IF(LEN('Seguimiento de pérdida de peso'!$B88)=0,0,'Seguimiento de pérdida de peso'!$B88)),"")</f>
        <v>0</v>
      </c>
      <c r="C85">
        <f>IFERROR(IF(A85,0,IF(LEN('Seguimiento de pérdida de peso'!$C88)=0,0,'Seguimiento de pérdida de peso'!$C88)),"")</f>
        <v>0</v>
      </c>
    </row>
    <row r="86" spans="1:3">
      <c r="A86" t="b">
        <f>IF((LEN('Seguimiento de pérdida de peso'!$C89)=0),TRUE)</f>
        <v>1</v>
      </c>
      <c r="B86" s="13">
        <f>IFERROR(IF(A86,0,IF(LEN('Seguimiento de pérdida de peso'!$B89)=0,0,'Seguimiento de pérdida de peso'!$B89)),"")</f>
        <v>0</v>
      </c>
      <c r="C86">
        <f>IFERROR(IF(A86,0,IF(LEN('Seguimiento de pérdida de peso'!$C89)=0,0,'Seguimiento de pérdida de peso'!$C89)),"")</f>
        <v>0</v>
      </c>
    </row>
    <row r="87" spans="1:3">
      <c r="A87" t="b">
        <f>IF((LEN('Seguimiento de pérdida de peso'!$C90)=0),TRUE)</f>
        <v>1</v>
      </c>
      <c r="B87" s="13">
        <f>IFERROR(IF(A87,0,IF(LEN('Seguimiento de pérdida de peso'!$B90)=0,0,'Seguimiento de pérdida de peso'!$B90)),"")</f>
        <v>0</v>
      </c>
      <c r="C87">
        <f>IFERROR(IF(A87,0,IF(LEN('Seguimiento de pérdida de peso'!$C90)=0,0,'Seguimiento de pérdida de peso'!$C90)),"")</f>
        <v>0</v>
      </c>
    </row>
    <row r="88" spans="1:3">
      <c r="A88" t="b">
        <f>IF((LEN('Seguimiento de pérdida de peso'!$C91)=0),TRUE)</f>
        <v>1</v>
      </c>
      <c r="B88" s="13">
        <f>IFERROR(IF(A88,0,IF(LEN('Seguimiento de pérdida de peso'!$B91)=0,0,'Seguimiento de pérdida de peso'!$B91)),"")</f>
        <v>0</v>
      </c>
      <c r="C88">
        <f>IFERROR(IF(A88,0,IF(LEN('Seguimiento de pérdida de peso'!$C91)=0,0,'Seguimiento de pérdida de peso'!$C91)),"")</f>
        <v>0</v>
      </c>
    </row>
    <row r="89" spans="1:3">
      <c r="A89" t="b">
        <f>IF((LEN('Seguimiento de pérdida de peso'!$C92)=0),TRUE)</f>
        <v>1</v>
      </c>
      <c r="B89" s="13">
        <f>IFERROR(IF(A89,0,IF(LEN('Seguimiento de pérdida de peso'!$B92)=0,0,'Seguimiento de pérdida de peso'!$B92)),"")</f>
        <v>0</v>
      </c>
      <c r="C89">
        <f>IFERROR(IF(A89,0,IF(LEN('Seguimiento de pérdida de peso'!$C92)=0,0,'Seguimiento de pérdida de peso'!$C92)),"")</f>
        <v>0</v>
      </c>
    </row>
    <row r="90" spans="1:3">
      <c r="A90" t="b">
        <f>IF((LEN('Seguimiento de pérdida de peso'!$C93)=0),TRUE)</f>
        <v>1</v>
      </c>
      <c r="B90" s="13">
        <f>IFERROR(IF(A90,0,IF(LEN('Seguimiento de pérdida de peso'!$B93)=0,0,'Seguimiento de pérdida de peso'!$B93)),"")</f>
        <v>0</v>
      </c>
      <c r="C90">
        <f>IFERROR(IF(A90,0,IF(LEN('Seguimiento de pérdida de peso'!$C93)=0,0,'Seguimiento de pérdida de peso'!$C93)),"")</f>
        <v>0</v>
      </c>
    </row>
    <row r="91" spans="1:3">
      <c r="A91" t="b">
        <f>IF((LEN('Seguimiento de pérdida de peso'!$C94)=0),TRUE)</f>
        <v>1</v>
      </c>
      <c r="B91" s="13">
        <f>IFERROR(IF(A91,0,IF(LEN('Seguimiento de pérdida de peso'!$B94)=0,0,'Seguimiento de pérdida de peso'!$B94)),"")</f>
        <v>0</v>
      </c>
      <c r="C91">
        <f>IFERROR(IF(A91,0,IF(LEN('Seguimiento de pérdida de peso'!$C94)=0,0,'Seguimiento de pérdida de peso'!$C94)),"")</f>
        <v>0</v>
      </c>
    </row>
    <row r="92" spans="1:3">
      <c r="A92" t="b">
        <f>IF((LEN('Seguimiento de pérdida de peso'!$C95)=0),TRUE)</f>
        <v>1</v>
      </c>
      <c r="B92" s="13">
        <f>IFERROR(IF(A92,0,IF(LEN('Seguimiento de pérdida de peso'!$B95)=0,0,'Seguimiento de pérdida de peso'!$B95)),"")</f>
        <v>0</v>
      </c>
      <c r="C92">
        <f>IFERROR(IF(A92,0,IF(LEN('Seguimiento de pérdida de peso'!$C95)=0,0,'Seguimiento de pérdida de peso'!$C95)),"")</f>
        <v>0</v>
      </c>
    </row>
    <row r="93" spans="1:3">
      <c r="A93" t="b">
        <f>IF((LEN('Seguimiento de pérdida de peso'!$C96)=0),TRUE)</f>
        <v>1</v>
      </c>
      <c r="B93" s="13">
        <f>IFERROR(IF(A93,0,IF(LEN('Seguimiento de pérdida de peso'!$B96)=0,0,'Seguimiento de pérdida de peso'!$B96)),"")</f>
        <v>0</v>
      </c>
      <c r="C93">
        <f>IFERROR(IF(A93,0,IF(LEN('Seguimiento de pérdida de peso'!$C96)=0,0,'Seguimiento de pérdida de peso'!$C96)),"")</f>
        <v>0</v>
      </c>
    </row>
    <row r="94" spans="1:3">
      <c r="A94" t="b">
        <f>IF((LEN('Seguimiento de pérdida de peso'!$C97)=0),TRUE)</f>
        <v>1</v>
      </c>
      <c r="B94" s="13">
        <f>IFERROR(IF(A94,0,IF(LEN('Seguimiento de pérdida de peso'!$B97)=0,0,'Seguimiento de pérdida de peso'!$B97)),"")</f>
        <v>0</v>
      </c>
      <c r="C94">
        <f>IFERROR(IF(A94,0,IF(LEN('Seguimiento de pérdida de peso'!$C97)=0,0,'Seguimiento de pérdida de peso'!$C97)),"")</f>
        <v>0</v>
      </c>
    </row>
    <row r="95" spans="1:3">
      <c r="A95" t="b">
        <f>IF((LEN('Seguimiento de pérdida de peso'!$C98)=0),TRUE)</f>
        <v>1</v>
      </c>
      <c r="B95" s="13">
        <f>IFERROR(IF(A95,0,IF(LEN('Seguimiento de pérdida de peso'!$B98)=0,0,'Seguimiento de pérdida de peso'!$B98)),"")</f>
        <v>0</v>
      </c>
      <c r="C95">
        <f>IFERROR(IF(A95,0,IF(LEN('Seguimiento de pérdida de peso'!$C98)=0,0,'Seguimiento de pérdida de peso'!$C98)),"")</f>
        <v>0</v>
      </c>
    </row>
    <row r="96" spans="1:3">
      <c r="A96" t="b">
        <f>IF((LEN('Seguimiento de pérdida de peso'!$C99)=0),TRUE)</f>
        <v>1</v>
      </c>
      <c r="B96" s="13">
        <f>IFERROR(IF(A96,0,IF(LEN('Seguimiento de pérdida de peso'!$B99)=0,0,'Seguimiento de pérdida de peso'!$B99)),"")</f>
        <v>0</v>
      </c>
      <c r="C96">
        <f>IFERROR(IF(A96,0,IF(LEN('Seguimiento de pérdida de peso'!$C99)=0,0,'Seguimiento de pérdida de peso'!$C99)),"")</f>
        <v>0</v>
      </c>
    </row>
    <row r="97" spans="1:3">
      <c r="A97" t="b">
        <f>IF((LEN('Seguimiento de pérdida de peso'!$C100)=0),TRUE)</f>
        <v>1</v>
      </c>
      <c r="B97" s="13">
        <f>IFERROR(IF(A97,0,IF(LEN('Seguimiento de pérdida de peso'!$B100)=0,0,'Seguimiento de pérdida de peso'!$B100)),"")</f>
        <v>0</v>
      </c>
      <c r="C97">
        <f>IFERROR(IF(A97,0,IF(LEN('Seguimiento de pérdida de peso'!$C100)=0,0,'Seguimiento de pérdida de peso'!$C100)),"")</f>
        <v>0</v>
      </c>
    </row>
    <row r="98" spans="1:3">
      <c r="A98" t="b">
        <f>IF((LEN('Seguimiento de pérdida de peso'!$C101)=0),TRUE)</f>
        <v>1</v>
      </c>
      <c r="B98" s="13">
        <f>IFERROR(IF(A98,0,IF(LEN('Seguimiento de pérdida de peso'!$B101)=0,0,'Seguimiento de pérdida de peso'!$B101)),"")</f>
        <v>0</v>
      </c>
      <c r="C98">
        <f>IFERROR(IF(A98,0,IF(LEN('Seguimiento de pérdida de peso'!$C101)=0,0,'Seguimiento de pérdida de peso'!$C101)),"")</f>
        <v>0</v>
      </c>
    </row>
    <row r="99" spans="1:3">
      <c r="A99" t="b">
        <f>IF((LEN('Seguimiento de pérdida de peso'!$C102)=0),TRUE)</f>
        <v>1</v>
      </c>
      <c r="B99" s="13">
        <f>IFERROR(IF(A99,0,IF(LEN('Seguimiento de pérdida de peso'!$B102)=0,0,'Seguimiento de pérdida de peso'!$B102)),"")</f>
        <v>0</v>
      </c>
      <c r="C99">
        <f>IFERROR(IF(A99,0,IF(LEN('Seguimiento de pérdida de peso'!$C102)=0,0,'Seguimiento de pérdida de peso'!$C102)),"")</f>
        <v>0</v>
      </c>
    </row>
    <row r="100" spans="1:3">
      <c r="A100" t="b">
        <f>IF((LEN('Seguimiento de pérdida de peso'!$C103)=0),TRUE)</f>
        <v>1</v>
      </c>
      <c r="B100" s="13">
        <f>IFERROR(IF(A100,0,IF(LEN('Seguimiento de pérdida de peso'!$B103)=0,0,'Seguimiento de pérdida de peso'!$B103)),"")</f>
        <v>0</v>
      </c>
      <c r="C100">
        <f>IFERROR(IF(A100,0,IF(LEN('Seguimiento de pérdida de peso'!$C103)=0,0,'Seguimiento de pérdida de peso'!$C103)),"")</f>
        <v>0</v>
      </c>
    </row>
    <row r="101" spans="1:3">
      <c r="A101" t="b">
        <f>IF((LEN('Seguimiento de pérdida de peso'!$C104)=0),TRUE)</f>
        <v>1</v>
      </c>
      <c r="B101" s="13">
        <f>IFERROR(IF(A101,0,IF(LEN('Seguimiento de pérdida de peso'!$B104)=0,0,'Seguimiento de pérdida de peso'!$B104)),"")</f>
        <v>0</v>
      </c>
      <c r="C101">
        <f>IFERROR(IF(A101,0,IF(LEN('Seguimiento de pérdida de peso'!$C104)=0,0,'Seguimiento de pérdida de peso'!$C104)),"")</f>
        <v>0</v>
      </c>
    </row>
    <row r="102" spans="1:3">
      <c r="A102" t="b">
        <f>IF((LEN('Seguimiento de pérdida de peso'!$C105)=0),TRUE)</f>
        <v>1</v>
      </c>
      <c r="B102" s="13">
        <f>IFERROR(IF(A102,0,IF(LEN('Seguimiento de pérdida de peso'!$B105)=0,0,'Seguimiento de pérdida de peso'!$B105)),"")</f>
        <v>0</v>
      </c>
      <c r="C102">
        <f>IFERROR(IF(A102,0,IF(LEN('Seguimiento de pérdida de peso'!$C105)=0,0,'Seguimiento de pérdida de peso'!$C105)),"")</f>
        <v>0</v>
      </c>
    </row>
    <row r="103" spans="1:3">
      <c r="A103" t="b">
        <f>IF((LEN('Seguimiento de pérdida de peso'!$C106)=0),TRUE)</f>
        <v>1</v>
      </c>
      <c r="B103" s="13">
        <f>IFERROR(IF(A103,0,IF(LEN('Seguimiento de pérdida de peso'!$B106)=0,0,'Seguimiento de pérdida de peso'!$B106)),"")</f>
        <v>0</v>
      </c>
      <c r="C103">
        <f>IFERROR(IF(A103,0,IF(LEN('Seguimiento de pérdida de peso'!$C106)=0,0,'Seguimiento de pérdida de peso'!$C106)),"")</f>
        <v>0</v>
      </c>
    </row>
    <row r="104" spans="1:3">
      <c r="A104" t="b">
        <f>IF((LEN('Seguimiento de pérdida de peso'!$C107)=0),TRUE)</f>
        <v>1</v>
      </c>
      <c r="B104" s="13">
        <f>IFERROR(IF(A104,0,IF(LEN('Seguimiento de pérdida de peso'!$B107)=0,0,'Seguimiento de pérdida de peso'!$B107)),"")</f>
        <v>0</v>
      </c>
      <c r="C104">
        <f>IFERROR(IF(A104,0,IF(LEN('Seguimiento de pérdida de peso'!$C107)=0,0,'Seguimiento de pérdida de peso'!$C107)),"")</f>
        <v>0</v>
      </c>
    </row>
    <row r="105" spans="1:3">
      <c r="A105" t="b">
        <f>IF((LEN('Seguimiento de pérdida de peso'!$C108)=0),TRUE)</f>
        <v>1</v>
      </c>
      <c r="B105" s="13">
        <f>IFERROR(IF(A105,0,IF(LEN('Seguimiento de pérdida de peso'!$B108)=0,0,'Seguimiento de pérdida de peso'!$B108)),"")</f>
        <v>0</v>
      </c>
      <c r="C105">
        <f>IFERROR(IF(A105,0,IF(LEN('Seguimiento de pérdida de peso'!$C108)=0,0,'Seguimiento de pérdida de peso'!$C108)),"")</f>
        <v>0</v>
      </c>
    </row>
    <row r="106" spans="1:3">
      <c r="A106" t="b">
        <f>IF((LEN('Seguimiento de pérdida de peso'!$C109)=0),TRUE)</f>
        <v>1</v>
      </c>
      <c r="B106" s="13">
        <f>IFERROR(IF(A106,0,IF(LEN('Seguimiento de pérdida de peso'!$B109)=0,0,'Seguimiento de pérdida de peso'!$B109)),"")</f>
        <v>0</v>
      </c>
      <c r="C106">
        <f>IFERROR(IF(A106,0,IF(LEN('Seguimiento de pérdida de peso'!$C109)=0,0,'Seguimiento de pérdida de peso'!$C109)),"")</f>
        <v>0</v>
      </c>
    </row>
    <row r="107" spans="1:3">
      <c r="A107" t="b">
        <f>IF((LEN('Seguimiento de pérdida de peso'!$C110)=0),TRUE)</f>
        <v>1</v>
      </c>
      <c r="B107" s="13">
        <f>IFERROR(IF(A107,0,IF(LEN('Seguimiento de pérdida de peso'!$B110)=0,0,'Seguimiento de pérdida de peso'!$B110)),"")</f>
        <v>0</v>
      </c>
      <c r="C107">
        <f>IFERROR(IF(A107,0,IF(LEN('Seguimiento de pérdida de peso'!$C110)=0,0,'Seguimiento de pérdida de peso'!$C110)),"")</f>
        <v>0</v>
      </c>
    </row>
  </sheetData>
  <pageMargins left="0.7" right="0.7" top="0.75" bottom="0.75" header="0.3" footer="0.3"/>
  <pageSetup paperSize="9" orientation="portrait" r:id="rId1"/>
  <ignoredErrors>
    <ignoredError sqref="Q11 H6:H28 A6:A16 B5:B16 C6:C16" emptyCellReference="1"/>
    <ignoredError sqref="I8:I28 I6:I7" evalError="1"/>
  </ignoredErrors>
</worksheet>
</file>

<file path=customXml/_rels/item12.xml.rels>&#65279;<?xml version="1.0" encoding="utf-8"?><Relationships xmlns="http://schemas.openxmlformats.org/package/2006/relationships"><Relationship Type="http://schemas.openxmlformats.org/officeDocument/2006/relationships/customXmlProps" Target="/customXml/itemProps12.xml" Id="rId1" /></Relationships>
</file>

<file path=customXml/_rels/item2.xml.rels>&#65279;<?xml version="1.0" encoding="utf-8"?><Relationships xmlns="http://schemas.openxmlformats.org/package/2006/relationships"><Relationship Type="http://schemas.openxmlformats.org/officeDocument/2006/relationships/customXmlProps" Target="/customXml/itemProps21.xml" Id="rId1" /></Relationships>
</file>

<file path=customXml/_rels/item33.xml.rels>&#65279;<?xml version="1.0" encoding="utf-8"?><Relationships xmlns="http://schemas.openxmlformats.org/package/2006/relationships"><Relationship Type="http://schemas.openxmlformats.org/officeDocument/2006/relationships/customXmlProps" Target="/customXml/itemProps33.xml" Id="rId1" /></Relationships>
</file>

<file path=customXml/item1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6" ma:contentTypeDescription="Create a new document." ma:contentTypeScope="" ma:versionID="ac37c1753acd5e330d2062ccec26ea66">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3b340c7101c92c5120abd06486f94548"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element ref="ns2:MediaServiceSearchProperties" minOccurs="0"/>
                <xsd:element ref="ns2:MediaServiceDoc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MediaServiceDocTags" ma:index="30" nillable="true" ma:displayName="MediaServiceDocTags" ma:hidden="true" ma:internalName="MediaServiceDoc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Props12.xml><?xml version="1.0" encoding="utf-8"?>
<ds:datastoreItem xmlns:ds="http://schemas.openxmlformats.org/officeDocument/2006/customXml" ds:itemID="{88DAC998-8B0C-4334-8BC4-E2169E45FE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1.xml><?xml version="1.0" encoding="utf-8"?>
<ds:datastoreItem xmlns:ds="http://schemas.openxmlformats.org/officeDocument/2006/customXml" ds:itemID="{E826160C-B73B-4F4D-B94C-9A549EDCD364}">
  <ds:schemaRefs>
    <ds:schemaRef ds:uri="http://schemas.microsoft.com/sharepoint/v3/contenttype/forms"/>
  </ds:schemaRefs>
</ds:datastoreItem>
</file>

<file path=customXml/itemProps33.xml><?xml version="1.0" encoding="utf-8"?>
<ds:datastoreItem xmlns:ds="http://schemas.openxmlformats.org/officeDocument/2006/customXml" ds:itemID="{03617858-6775-48E5-AE64-F03768C8A97C}">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docMetadata/LabelInfo.xml><?xml version="1.0" encoding="utf-8"?>
<clbl:labelList xmlns:clbl="http://schemas.microsoft.com/office/2020/mipLabelMetadata"/>
</file>

<file path=docProps/app.xml><?xml version="1.0" encoding="utf-8"?>
<ap:Properties xmlns:vt="http://schemas.openxmlformats.org/officeDocument/2006/docPropsVTypes" xmlns:ap="http://schemas.openxmlformats.org/officeDocument/2006/extended-properties">
  <ap:Template>TM03458079</ap:Template>
  <ap:DocSecurity>0</ap:DocSecurity>
  <ap:ScaleCrop>false</ap:ScaleCrop>
  <ap:HeadingPairs>
    <vt:vector baseType="variant" size="4">
      <vt:variant>
        <vt:lpstr>Hojas de cálculo</vt:lpstr>
      </vt:variant>
      <vt:variant>
        <vt:i4>2</vt:i4>
      </vt:variant>
      <vt:variant>
        <vt:lpstr>Rangos con nombre</vt:lpstr>
      </vt:variant>
      <vt:variant>
        <vt:i4>7</vt:i4>
      </vt:variant>
    </vt:vector>
  </ap:HeadingPairs>
  <ap:TitlesOfParts>
    <vt:vector baseType="lpstr" size="9">
      <vt:lpstr>Seguimiento de pérdida de peso</vt:lpstr>
      <vt:lpstr>cálculos</vt:lpstr>
      <vt:lpstr>MostrarPesoObjetivo</vt:lpstr>
      <vt:lpstr>PesoObjetivo</vt:lpstr>
      <vt:lpstr>RegiónTítuloColumna1..C3.1</vt:lpstr>
      <vt:lpstr>RegiónTítuloFila1..C4</vt:lpstr>
      <vt:lpstr>TítuloDeColumna1</vt:lpstr>
      <vt:lpstr>'Seguimiento de pérdida de peso'!Títulos_a_imprimir</vt:lpstr>
      <vt:lpstr>VistaGráfico</vt:lpstr>
    </vt:vector>
  </ap:TitlesOfParts>
  <ap:LinksUpToDate>false</ap:LinksUpToDate>
  <ap:SharedDoc>false</ap:SharedDoc>
  <ap:HyperlinksChanged>false</ap:HyperlinksChanged>
  <ap:AppVersion>16.0300</ap:AppVersion>
</ap: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2022-11-06T06:47:07Z</dcterms:created>
  <dcterms:modified xsi:type="dcterms:W3CDTF">2023-03-29T02:47:11Z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