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worksheets/sheet31.xml" ContentType="application/vnd.openxmlformats-officedocument.spreadsheetml.worksheet+xml"/>
  <Override PartName="/xl/tables/table31.xml" ContentType="application/vnd.openxmlformats-officedocument.spreadsheetml.table+xml"/>
  <Override PartName="/xl/sharedStrings.xml" ContentType="application/vnd.openxmlformats-officedocument.spreadsheetml.sharedStrings+xml"/>
  <Override PartName="/xl/worksheets/sheet22.xml" ContentType="application/vnd.openxmlformats-officedocument.spreadsheetml.worksheet+xml"/>
  <Override PartName="/xl/tables/table22.xml" ContentType="application/vnd.openxmlformats-officedocument.spreadsheetml.table+xml"/>
  <Override PartName="/xl/worksheets/sheet13.xml" ContentType="application/vnd.openxmlformats-officedocument.spreadsheetml.worksheet+xml"/>
  <Override PartName="/xl/tables/table13.xml" ContentType="application/vnd.openxmlformats-officedocument.spreadsheetml.table+xml"/>
  <Override PartName="/xl/styles.xml" ContentType="application/vnd.openxmlformats-officedocument.spreadsheetml.styles+xml"/>
  <Override PartName="/customXml/item3.xml" ContentType="application/xml"/>
  <Override PartName="/customXml/itemProps31.xml" ContentType="application/vnd.openxmlformats-officedocument.customXmlProperties+xml"/>
  <Override PartName="/xl/theme/theme11.xml" ContentType="application/vnd.openxmlformats-officedocument.theme+xml"/>
  <Override PartName="/customXml/item22.xml" ContentType="application/xml"/>
  <Override PartName="/customXml/itemProps22.xml" ContentType="application/vnd.openxmlformats-officedocument.customXmlProperties+xml"/>
  <Override PartName="/xl/worksheets/sheet44.xml" ContentType="application/vnd.openxmlformats-officedocument.spreadsheetml.worksheet+xml"/>
  <Override PartName="/xl/tables/table44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1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es-ES\"/>
    </mc:Choice>
  </mc:AlternateContent>
  <xr:revisionPtr revIDLastSave="12" documentId="13_ncr:1_{4CF63182-D028-46FB-994E-2C2752319641}" xr6:coauthVersionLast="47" xr6:coauthVersionMax="47" xr10:uidLastSave="{EDCF94EB-8108-48EE-A02B-2ADE3F8260B4}"/>
  <bookViews>
    <workbookView xWindow="-120" yWindow="-120" windowWidth="29040" windowHeight="17640" xr2:uid="{00000000-000D-0000-FFFF-FFFF00000000}"/>
  </bookViews>
  <sheets>
    <sheet name="Resumen" sheetId="2" r:id="rId1"/>
    <sheet name="Activos" sheetId="1" r:id="rId2"/>
    <sheet name="Deudas" sheetId="5" r:id="rId3"/>
    <sheet name="Categorías" sheetId="4" r:id="rId4"/>
  </sheets>
  <definedNames>
    <definedName name="ColumnTitle3">Deudas[[#Headers],[DESCRIPCIÓN]]</definedName>
    <definedName name="EJERCICIO">Resumen!$C$3</definedName>
    <definedName name="EJERCICIO_2">Resumen!$D$3</definedName>
    <definedName name="RowTitleRegion1..D12">Resumen!$B$11</definedName>
    <definedName name="TítuloDeColumna2">Activos[[#Headers],[DESCRIPCIÓN]]</definedName>
    <definedName name="_xlnm.Print_Titles" localSheetId="1">Activos!$2:$4</definedName>
    <definedName name="_xlnm.Print_Titles" localSheetId="3">'Categorías'!$2:$4</definedName>
    <definedName name="_xlnm.Print_Titles" localSheetId="2">Deudas!$2:$4</definedName>
    <definedName name="_xlnm.Print_Titles" localSheetId="0">Resumen!$2:$4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D5" i="2"/>
  <c r="D6" i="2"/>
  <c r="D7" i="2"/>
  <c r="D8" i="2"/>
  <c r="D9" i="2"/>
  <c r="D10" i="2"/>
  <c r="D3" i="2"/>
  <c r="C3" i="2"/>
  <c r="E3" i="5" l="1"/>
  <c r="D3" i="5"/>
  <c r="E3" i="1" l="1"/>
  <c r="D3" i="1"/>
  <c r="D13" i="5" l="1"/>
  <c r="C12" i="2" s="1"/>
  <c r="E13" i="5"/>
  <c r="D12" i="2" s="1"/>
  <c r="D15" i="1"/>
  <c r="C11" i="2" s="1"/>
  <c r="E15" i="1"/>
  <c r="D11" i="2" s="1"/>
  <c r="D13" i="2" l="1"/>
  <c r="C13" i="2"/>
</calcChain>
</file>

<file path=xl/sharedStrings.xml><?xml version="1.0" encoding="utf-8"?>
<sst xmlns="http://schemas.openxmlformats.org/spreadsheetml/2006/main" count="69" uniqueCount="36">
  <si>
    <t xml:space="preserve">BALANCE CONTABLE </t>
  </si>
  <si>
    <t>TIPO DE ACTIVO</t>
  </si>
  <si>
    <t>Activo circulante</t>
  </si>
  <si>
    <t>Activo fijo</t>
  </si>
  <si>
    <t>Otro activo</t>
  </si>
  <si>
    <t>Pasivo circulante</t>
  </si>
  <si>
    <t>Pasivo a largo plazo</t>
  </si>
  <si>
    <t>Patrimonio Neto</t>
  </si>
  <si>
    <t>ACTIVO TOTAL</t>
  </si>
  <si>
    <t>PASIVO TOTAL Y PATRIMONIO NETO</t>
  </si>
  <si>
    <t>BALANCE</t>
  </si>
  <si>
    <t>AÑO ANTERIOR</t>
  </si>
  <si>
    <t>AÑO ACTUAL</t>
  </si>
  <si>
    <t>DESCRIPCIÓN</t>
  </si>
  <si>
    <t>Efectivo</t>
  </si>
  <si>
    <t>Inversiones</t>
  </si>
  <si>
    <t>Existencias</t>
  </si>
  <si>
    <t>Cuentas por cobrar</t>
  </si>
  <si>
    <t>Gastos prepagados</t>
  </si>
  <si>
    <t>Propiedad y equipos</t>
  </si>
  <si>
    <t>Mejoras de arrendamiento</t>
  </si>
  <si>
    <t>Capital y otras inversiones</t>
  </si>
  <si>
    <t>Menos amortización acumulada (valor negativo)</t>
  </si>
  <si>
    <t>Beneficencia</t>
  </si>
  <si>
    <t>TIPO DE PASIVO</t>
  </si>
  <si>
    <t>Cuentas por pagar</t>
  </si>
  <si>
    <t>Sueldo acumulado</t>
  </si>
  <si>
    <t>Compensación acumulada</t>
  </si>
  <si>
    <t>Impuestos sobre ingresos por pagar</t>
  </si>
  <si>
    <t>Ingresos no devengados</t>
  </si>
  <si>
    <t>Hipoteca por pagar</t>
  </si>
  <si>
    <t>Capital de inversión</t>
  </si>
  <si>
    <t>Ganancias no distribuidas acumuladas</t>
  </si>
  <si>
    <t>CATEGORÍAS</t>
  </si>
  <si>
    <t>ACTIVOS</t>
  </si>
  <si>
    <t>DEUDAS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</si>
</sst>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-* #,##0\ &quot;€&quot;_-;\-* #,##0\ &quot;€&quot;_-;_-* &quot;-&quot;\ &quot;€&quot;_-;_-@_-"/>
    <numFmt numFmtId="164" formatCode="_(* #,##0_);_(* \(#,##0\);_(* &quot;-&quot;_);_(@_)"/>
    <numFmt numFmtId="165" formatCode="0_);\-0_)"/>
    <numFmt numFmtId="167" formatCode="#,##0_ ;[Red]\-#,##0\ "/>
  </numFmts>
  <fonts count="27" x14ac:knownFonts="1">
    <font>
      <sz val="11"/>
      <color theme="1" tint="0.14993743705557422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1"/>
      <color theme="1" tint="0.14996795556505021"/>
      <name val="Franklin Gothic Book"/>
      <family val="2"/>
      <scheme val="minor"/>
    </font>
    <font>
      <b/>
      <sz val="28"/>
      <color theme="4"/>
      <name val="Franklin Gothic Medium"/>
      <family val="2"/>
      <scheme val="major"/>
    </font>
    <font>
      <b/>
      <sz val="11"/>
      <color theme="1"/>
      <name val="Franklin Gothic Book"/>
      <family val="2"/>
      <scheme val="minor"/>
    </font>
    <font>
      <sz val="11"/>
      <color theme="1" tint="0.14993743705557422"/>
      <name val="Franklin Gothic Book"/>
      <family val="2"/>
      <scheme val="minor"/>
    </font>
    <font>
      <b/>
      <sz val="11"/>
      <color theme="1" tint="0.14993743705557422"/>
      <name val="Franklin Gothic Book"/>
      <family val="2"/>
      <scheme val="minor"/>
    </font>
    <font>
      <sz val="12"/>
      <color theme="1" tint="0.14993743705557422"/>
      <name val="Franklin Gothic Medium"/>
      <family val="2"/>
      <scheme val="major"/>
    </font>
    <font>
      <sz val="12"/>
      <color theme="1" tint="0.14993743705557422"/>
      <name val="Franklin Gothic Book"/>
      <family val="2"/>
      <scheme val="minor"/>
    </font>
    <font>
      <sz val="11"/>
      <color theme="3"/>
      <name val="Franklin Gothic Book"/>
      <family val="2"/>
      <scheme val="minor"/>
    </font>
    <font>
      <sz val="36"/>
      <color theme="1"/>
      <name val="Franklin Gothic Medium"/>
      <family val="2"/>
      <scheme val="major"/>
    </font>
    <font>
      <sz val="12"/>
      <color theme="1"/>
      <name val="Franklin Gothic Medium"/>
      <family val="2"/>
      <scheme val="major"/>
    </font>
    <font>
      <b/>
      <sz val="12"/>
      <color theme="1"/>
      <name val="Franklin Gothic Medium"/>
      <family val="2"/>
      <scheme val="major"/>
    </font>
    <font>
      <b/>
      <sz val="28"/>
      <color theme="4"/>
      <name val="Franklin Gothic Book"/>
      <family val="2"/>
      <scheme val="minor"/>
    </font>
    <font>
      <b/>
      <sz val="12"/>
      <color theme="1" tint="0.14993743705557422"/>
      <name val="Franklin Gothic Medium"/>
      <family val="2"/>
      <scheme val="maj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57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theme="0"/>
      <name val="Franklin Gothic Book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3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dotted">
        <color theme="0" tint="-0.34998626667073579"/>
      </left>
      <right style="dotted">
        <color theme="0" tint="-0.34998626667073579"/>
      </right>
      <top/>
      <bottom style="thick">
        <color theme="4"/>
      </bottom>
      <diagonal/>
    </border>
    <border>
      <left/>
      <right/>
      <top/>
      <bottom style="double">
        <color theme="1" tint="0.14996795556505021"/>
      </bottom>
      <diagonal/>
    </border>
    <border>
      <left/>
      <right style="dashed">
        <color theme="2" tint="-9.9948118533890809E-2"/>
      </right>
      <top style="thin">
        <color theme="4"/>
      </top>
      <bottom style="medium">
        <color theme="4"/>
      </bottom>
      <diagonal/>
    </border>
    <border>
      <left/>
      <right style="dashed">
        <color theme="2" tint="-9.9948118533890809E-2"/>
      </right>
      <top/>
      <bottom style="thin">
        <color theme="4"/>
      </bottom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">
    <xf numFmtId="0" fontId="0" fillId="0" borderId="0">
      <alignment horizontal="left" vertical="center" wrapText="1" indent="1"/>
    </xf>
    <xf numFmtId="0" fontId="4" fillId="0" borderId="2" applyNumberFormat="0" applyFont="0" applyFill="0" applyBorder="0" applyAlignment="0" applyProtection="0"/>
    <xf numFmtId="0" fontId="8" fillId="0" borderId="0" applyNumberFormat="0" applyFill="0" applyBorder="0" applyProtection="0">
      <alignment vertical="center"/>
    </xf>
    <xf numFmtId="0" fontId="9" fillId="0" borderId="1" applyNumberFormat="0" applyFill="0" applyProtection="0">
      <alignment horizontal="right" vertical="center" indent="1"/>
    </xf>
    <xf numFmtId="0" fontId="9" fillId="0" borderId="0" applyFill="0" applyBorder="0" applyProtection="0">
      <alignment horizontal="right" vertical="center" indent="1"/>
    </xf>
    <xf numFmtId="38" fontId="6" fillId="0" borderId="0" applyFont="0" applyFill="0" applyBorder="0" applyAlignment="0" applyProtection="0"/>
    <xf numFmtId="0" fontId="7" fillId="3" borderId="3" applyNumberFormat="0" applyProtection="0">
      <alignment horizontal="left" vertical="center"/>
    </xf>
    <xf numFmtId="0" fontId="5" fillId="2" borderId="0" applyNumberFormat="0" applyProtection="0">
      <alignment horizontal="left" vertical="center"/>
    </xf>
    <xf numFmtId="167" fontId="6" fillId="0" borderId="0" applyFont="0" applyFill="0" applyBorder="0" applyProtection="0">
      <alignment horizontal="right" vertical="center" indent="1"/>
    </xf>
    <xf numFmtId="0" fontId="10" fillId="5" borderId="4" applyNumberFormat="0" applyProtection="0">
      <alignment horizontal="left" vertical="center"/>
    </xf>
    <xf numFmtId="0" fontId="3" fillId="4" borderId="0" applyNumberFormat="0" applyBorder="0" applyAlignment="0" applyProtection="0"/>
    <xf numFmtId="16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0" applyNumberFormat="0" applyBorder="0" applyAlignment="0" applyProtection="0"/>
    <xf numFmtId="0" fontId="19" fillId="11" borderId="6" applyNumberFormat="0" applyAlignment="0" applyProtection="0"/>
    <xf numFmtId="0" fontId="20" fillId="12" borderId="7" applyNumberFormat="0" applyAlignment="0" applyProtection="0"/>
    <xf numFmtId="0" fontId="21" fillId="12" borderId="6" applyNumberFormat="0" applyAlignment="0" applyProtection="0"/>
    <xf numFmtId="0" fontId="22" fillId="0" borderId="8" applyNumberFormat="0" applyFill="0" applyAlignment="0" applyProtection="0"/>
    <xf numFmtId="0" fontId="23" fillId="13" borderId="9" applyNumberFormat="0" applyAlignment="0" applyProtection="0"/>
    <xf numFmtId="0" fontId="24" fillId="0" borderId="0" applyNumberFormat="0" applyFill="0" applyBorder="0" applyAlignment="0" applyProtection="0"/>
    <xf numFmtId="0" fontId="6" fillId="14" borderId="10" applyNumberFormat="0" applyFont="0" applyAlignment="0" applyProtection="0"/>
    <xf numFmtId="0" fontId="25" fillId="0" borderId="0" applyNumberFormat="0" applyFill="0" applyBorder="0" applyAlignment="0" applyProtection="0"/>
    <xf numFmtId="0" fontId="26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6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6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6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6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39">
    <xf numFmtId="0" fontId="0" fillId="0" borderId="0" xfId="0">
      <alignment horizontal="left" vertical="center" wrapText="1" indent="1"/>
    </xf>
    <xf numFmtId="0" fontId="2" fillId="7" borderId="0" xfId="0" applyFont="1" applyFill="1" applyAlignment="1">
      <alignment vertical="center"/>
    </xf>
    <xf numFmtId="0" fontId="0" fillId="7" borderId="0" xfId="0" applyFill="1">
      <alignment horizontal="left" vertical="center" wrapText="1" indent="1"/>
    </xf>
    <xf numFmtId="0" fontId="11" fillId="7" borderId="0" xfId="1" applyFont="1" applyFill="1" applyBorder="1" applyAlignment="1" applyProtection="1">
      <alignment horizontal="left" indent="1"/>
    </xf>
    <xf numFmtId="0" fontId="13" fillId="7" borderId="5" xfId="6" applyFont="1" applyFill="1" applyBorder="1" applyAlignment="1">
      <alignment horizontal="left" vertical="center" indent="2"/>
    </xf>
    <xf numFmtId="167" fontId="13" fillId="7" borderId="5" xfId="8" applyFont="1" applyFill="1" applyBorder="1">
      <alignment horizontal="right" vertical="center" indent="1"/>
    </xf>
    <xf numFmtId="167" fontId="13" fillId="7" borderId="5" xfId="8" applyFont="1" applyFill="1" applyBorder="1" applyAlignment="1">
      <alignment horizontal="right" vertical="center" indent="2"/>
    </xf>
    <xf numFmtId="0" fontId="13" fillId="6" borderId="5" xfId="9" applyFont="1" applyFill="1" applyBorder="1" applyAlignment="1">
      <alignment horizontal="left" vertical="center" indent="2"/>
    </xf>
    <xf numFmtId="167" fontId="13" fillId="6" borderId="5" xfId="8" applyFont="1" applyFill="1" applyBorder="1">
      <alignment horizontal="right" vertical="center" indent="1"/>
    </xf>
    <xf numFmtId="167" fontId="13" fillId="6" borderId="5" xfId="8" applyFont="1" applyFill="1" applyBorder="1" applyAlignment="1">
      <alignment horizontal="right" vertical="center" indent="2"/>
    </xf>
    <xf numFmtId="0" fontId="0" fillId="7" borderId="0" xfId="0" applyFill="1" applyAlignment="1">
      <alignment vertical="center"/>
    </xf>
    <xf numFmtId="0" fontId="14" fillId="7" borderId="0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7" borderId="0" xfId="0" applyFont="1" applyFill="1">
      <alignment horizontal="left" vertical="center" wrapText="1" indent="1"/>
    </xf>
    <xf numFmtId="0" fontId="11" fillId="7" borderId="0" xfId="1" applyFont="1" applyFill="1" applyBorder="1" applyAlignment="1">
      <alignment horizontal="left" indent="1"/>
    </xf>
    <xf numFmtId="0" fontId="12" fillId="7" borderId="0" xfId="3" applyFont="1" applyFill="1" applyBorder="1">
      <alignment horizontal="right" vertical="center" indent="1"/>
    </xf>
    <xf numFmtId="0" fontId="12" fillId="7" borderId="0" xfId="3" applyFont="1" applyFill="1" applyBorder="1" applyAlignment="1">
      <alignment horizontal="right" vertical="center" indent="2"/>
    </xf>
    <xf numFmtId="0" fontId="0" fillId="0" borderId="0" xfId="0" applyAlignment="1">
      <alignment horizontal="right" vertical="center" wrapText="1" indent="1"/>
    </xf>
    <xf numFmtId="0" fontId="14" fillId="7" borderId="0" xfId="1" applyFont="1" applyFill="1" applyBorder="1" applyAlignment="1">
      <alignment horizontal="right" vertical="center"/>
    </xf>
    <xf numFmtId="0" fontId="0" fillId="7" borderId="0" xfId="0" applyFill="1" applyAlignment="1">
      <alignment horizontal="right" vertical="center" wrapText="1" indent="1"/>
    </xf>
    <xf numFmtId="0" fontId="9" fillId="7" borderId="0" xfId="0" applyFont="1" applyFill="1">
      <alignment horizontal="left" vertical="center" wrapText="1" indent="1"/>
    </xf>
    <xf numFmtId="0" fontId="2" fillId="7" borderId="0" xfId="1" applyFont="1" applyFill="1" applyBorder="1" applyAlignment="1" applyProtection="1">
      <alignment horizontal="left" vertical="center" indent="1"/>
    </xf>
    <xf numFmtId="0" fontId="9" fillId="0" borderId="0" xfId="0" applyFo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167" fontId="9" fillId="0" borderId="0" xfId="8" applyFont="1" applyFill="1" applyBorder="1" applyProtection="1">
      <alignment horizontal="right" vertical="center" indent="1"/>
    </xf>
    <xf numFmtId="167" fontId="9" fillId="0" borderId="0" xfId="8" applyFont="1" applyFill="1" applyBorder="1" applyAlignment="1" applyProtection="1">
      <alignment horizontal="right" vertical="center" indent="2"/>
    </xf>
    <xf numFmtId="0" fontId="8" fillId="0" borderId="0" xfId="2" applyFill="1" applyBorder="1" applyAlignment="1">
      <alignment horizontal="left" vertical="center" indent="2"/>
    </xf>
    <xf numFmtId="0" fontId="8" fillId="0" borderId="0" xfId="2" applyFill="1" applyBorder="1" applyAlignment="1">
      <alignment horizontal="right" vertical="center" indent="1"/>
    </xf>
    <xf numFmtId="0" fontId="8" fillId="0" borderId="0" xfId="2" applyFill="1" applyBorder="1" applyAlignment="1">
      <alignment horizontal="right" vertical="center" indent="2"/>
    </xf>
    <xf numFmtId="0" fontId="15" fillId="0" borderId="0" xfId="6" applyFont="1" applyFill="1" applyBorder="1" applyAlignment="1">
      <alignment horizontal="left" vertical="center" indent="2"/>
    </xf>
    <xf numFmtId="167" fontId="15" fillId="0" borderId="0" xfId="8" applyFont="1" applyFill="1" applyBorder="1">
      <alignment horizontal="right" vertical="center" indent="1"/>
    </xf>
    <xf numFmtId="167" fontId="15" fillId="0" borderId="0" xfId="8" applyFont="1" applyFill="1" applyBorder="1" applyAlignment="1">
      <alignment horizontal="right" vertical="center" indent="2"/>
    </xf>
    <xf numFmtId="167" fontId="9" fillId="0" borderId="0" xfId="8" applyFont="1" applyFill="1" applyBorder="1">
      <alignment horizontal="right" vertical="center" indent="1"/>
    </xf>
    <xf numFmtId="167" fontId="9" fillId="0" borderId="0" xfId="8" applyFont="1" applyFill="1" applyBorder="1" applyAlignment="1">
      <alignment horizontal="right" vertical="center" indent="2"/>
    </xf>
    <xf numFmtId="0" fontId="15" fillId="0" borderId="0" xfId="2" applyFont="1" applyFill="1" applyBorder="1" applyAlignment="1">
      <alignment horizontal="left" vertical="center" indent="2"/>
    </xf>
    <xf numFmtId="0" fontId="15" fillId="0" borderId="0" xfId="2" applyFont="1" applyFill="1" applyBorder="1" applyAlignment="1">
      <alignment horizontal="right" vertical="center" indent="1"/>
    </xf>
    <xf numFmtId="0" fontId="15" fillId="0" borderId="0" xfId="2" applyFont="1" applyFill="1" applyBorder="1" applyAlignment="1">
      <alignment horizontal="right" vertical="center" indent="2"/>
    </xf>
    <xf numFmtId="0" fontId="15" fillId="0" borderId="0" xfId="2" applyFont="1" applyFill="1" applyBorder="1" applyAlignment="1">
      <alignment horizontal="left" vertical="center" indent="1"/>
    </xf>
    <xf numFmtId="165" fontId="15" fillId="0" borderId="0" xfId="6" applyNumberFormat="1" applyFont="1" applyFill="1" applyBorder="1" applyAlignment="1">
      <alignment horizontal="left" vertical="center" indent="2"/>
    </xf>
  </cellXfs>
  <cellStyles count="47">
    <cellStyle name="20% - Énfasis1" xfId="7" builtinId="30" customBuiltin="1"/>
    <cellStyle name="20% - Énfasis2" xfId="29" builtinId="34" customBuiltin="1"/>
    <cellStyle name="20% - Énfasis3" xfId="33" builtinId="38" customBuiltin="1"/>
    <cellStyle name="20% - Énfasis4" xfId="37" builtinId="42" customBuiltin="1"/>
    <cellStyle name="20% - Énfasis5" xfId="10" builtinId="46" customBuiltin="1"/>
    <cellStyle name="20% - Énfasis6" xfId="44" builtinId="50" customBuiltin="1"/>
    <cellStyle name="40% - Énfasis1" xfId="26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1" builtinId="47" customBuiltin="1"/>
    <cellStyle name="40% - Énfasis6" xfId="45" builtinId="51" customBuiltin="1"/>
    <cellStyle name="60% - Énfasis1" xfId="27" builtinId="32" customBuiltin="1"/>
    <cellStyle name="60% - Énfasis2" xfId="31" builtinId="36" customBuiltin="1"/>
    <cellStyle name="60% - Énfasis3" xfId="35" builtinId="40" customBuiltin="1"/>
    <cellStyle name="60% - Énfasis4" xfId="39" builtinId="44" customBuiltin="1"/>
    <cellStyle name="60% - Énfasis5" xfId="42" builtinId="48" customBuiltin="1"/>
    <cellStyle name="60% - Énfasis6" xfId="46" builtinId="52" customBuiltin="1"/>
    <cellStyle name="Bueno" xfId="14" builtinId="26" customBuiltin="1"/>
    <cellStyle name="Cálculo" xfId="19" builtinId="22" customBuiltin="1"/>
    <cellStyle name="Celda de comprobación" xfId="21" builtinId="23" customBuiltin="1"/>
    <cellStyle name="Celda vinculada" xfId="20" builtinId="24" customBuiltin="1"/>
    <cellStyle name="Encabezado 1" xfId="2" builtinId="16" customBuiltin="1"/>
    <cellStyle name="Encabezado 4" xfId="9" builtinId="19" customBuiltin="1"/>
    <cellStyle name="Énfasis1" xfId="25" builtinId="29" customBuiltin="1"/>
    <cellStyle name="Énfasis2" xfId="28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3" builtinId="49" customBuiltin="1"/>
    <cellStyle name="Entrada" xfId="17" builtinId="20" customBuiltin="1"/>
    <cellStyle name="Incorrecto" xfId="15" builtinId="27" customBuiltin="1"/>
    <cellStyle name="Millares" xfId="5" builtinId="3" customBuiltin="1"/>
    <cellStyle name="Millares [0]" xfId="11" builtinId="6" customBuiltin="1"/>
    <cellStyle name="Moneda" xfId="8" builtinId="4" customBuiltin="1"/>
    <cellStyle name="Moneda [0]" xfId="12" builtinId="7" customBuiltin="1"/>
    <cellStyle name="Neutral" xfId="16" builtinId="28" customBuiltin="1"/>
    <cellStyle name="Normal" xfId="0" builtinId="0" customBuiltin="1"/>
    <cellStyle name="Notas" xfId="23" builtinId="10" customBuiltin="1"/>
    <cellStyle name="Porcentaje" xfId="13" builtinId="5" customBuiltin="1"/>
    <cellStyle name="Salida" xfId="18" builtinId="21" customBuiltin="1"/>
    <cellStyle name="Texto de advertencia" xfId="22" builtinId="11" customBuiltin="1"/>
    <cellStyle name="Texto explicativo" xfId="24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6" builtinId="25" customBuiltin="1"/>
  </cellStyles>
  <dxfs count="42">
    <dxf>
      <font>
        <b/>
        <i val="0"/>
        <color theme="6" tint="-0.24994659260841701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theme="6" tint="-0.499984740745262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ill>
        <patternFill patternType="none">
          <fgColor indexed="64"/>
          <bgColor auto="1"/>
        </patternFill>
      </fill>
    </dxf>
    <dxf>
      <font>
        <b/>
        <i val="0"/>
        <color theme="1" tint="0.14993743705557422"/>
      </font>
      <fill>
        <patternFill>
          <bgColor theme="3" tint="0.89996032593768116"/>
        </patternFill>
      </fill>
      <border diagonalUp="0" diagonalDown="0">
        <left/>
        <right/>
        <top style="thin">
          <color theme="4"/>
        </top>
        <bottom style="medium">
          <color theme="4"/>
        </bottom>
        <vertical/>
        <horizontal/>
      </border>
    </dxf>
    <dxf>
      <font>
        <b/>
        <i val="0"/>
      </font>
      <fill>
        <patternFill>
          <bgColor theme="3" tint="0.749961851863155"/>
        </patternFill>
      </fill>
    </dxf>
    <dxf>
      <font>
        <color theme="1"/>
      </font>
      <border diagonalUp="0" diagonalDown="0">
        <left/>
        <right/>
        <top/>
        <bottom style="thin">
          <color theme="3" tint="0.749961851863155"/>
        </bottom>
        <vertical/>
        <horizontal style="thin">
          <color theme="3" tint="0.749961851863155"/>
        </horizontal>
      </border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font>
        <b/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  <dxf>
      <numFmt numFmtId="166" formatCode="#,##0_);[Red]\(#,##0\)"/>
    </dxf>
    <dxf>
      <font>
        <strike val="0"/>
        <outline val="0"/>
        <shadow val="0"/>
        <u val="none"/>
        <vertAlign val="baseline"/>
        <sz val="12"/>
      </font>
    </dxf>
    <dxf>
      <numFmt numFmtId="166" formatCode="#,##0_);[Red]\(#,##0\)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1"/>
        <name val="Franklin Gothic Book"/>
        <family val="2"/>
        <scheme val="minor"/>
      </font>
      <fill>
        <patternFill>
          <fgColor indexed="64"/>
          <bgColor theme="4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</dxf>
    <dxf>
      <font>
        <strike val="0"/>
        <outline val="0"/>
        <shadow val="0"/>
        <u val="none"/>
        <vertAlign val="baseline"/>
        <sz val="12"/>
        <color theme="1" tint="0.14993743705557422"/>
        <name val="Franklin Gothic Medium"/>
        <family val="2"/>
        <scheme val="major"/>
      </font>
    </dxf>
  </dxfs>
  <tableStyles count="1" defaultPivotStyle="PivotStyleLight16">
    <tableStyle name="Balance contable " pivot="0" count="4" xr9:uid="{00000000-0011-0000-FFFF-FFFF00000000}">
      <tableStyleElement type="wholeTable" dxfId="11"/>
      <tableStyleElement type="headerRow" dxfId="10"/>
      <tableStyleElement type="totalRow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/xl/calcChain.xml" Id="rId8" /><Relationship Type="http://schemas.openxmlformats.org/officeDocument/2006/relationships/worksheet" Target="/xl/worksheets/sheet31.xml" Id="rId3" /><Relationship Type="http://schemas.openxmlformats.org/officeDocument/2006/relationships/sharedStrings" Target="/xl/sharedStrings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tyles" Target="/xl/styles.xml" Id="rId6" /><Relationship Type="http://schemas.openxmlformats.org/officeDocument/2006/relationships/customXml" Target="/customXml/item3.xml" Id="rId11" /><Relationship Type="http://schemas.openxmlformats.org/officeDocument/2006/relationships/theme" Target="/xl/theme/theme11.xml" Id="rId5" /><Relationship Type="http://schemas.openxmlformats.org/officeDocument/2006/relationships/customXml" Target="/customXml/item22.xml" Id="rId10" /><Relationship Type="http://schemas.openxmlformats.org/officeDocument/2006/relationships/worksheet" Target="/xl/worksheets/sheet44.xml" Id="rId4" /><Relationship Type="http://schemas.openxmlformats.org/officeDocument/2006/relationships/customXml" Target="/customXml/item13.xml" Id="rId9" /></Relationships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anel" displayName="Panel" ref="B4:D10" headerRowDxfId="41" dataDxfId="40" totalsRowDxfId="39">
  <autoFilter ref="B4:D10" xr:uid="{00000000-0009-0000-0100-000001000000}">
    <filterColumn colId="0" hiddenButton="1"/>
    <filterColumn colId="1" hiddenButton="1"/>
    <filterColumn colId="2" hiddenButton="1"/>
  </autoFilter>
  <tableColumns count="3">
    <tableColumn id="1" xr3:uid="{00000000-0010-0000-0000-000001000000}" name="TIPO DE ACTIVO" totalsRowLabel="Total" dataDxfId="38"/>
    <tableColumn id="2" xr3:uid="{00000000-0010-0000-0000-000002000000}" name="AÑO ANTERIOR" totalsRowFunction="sum" dataDxfId="37" totalsRowDxfId="36">
      <calculatedColumnFormula>SUMIFS(Activos[AÑO ANTERIOR],Activos[TIPO DE ACTIVO],Panel[[#This Row],[TIPO DE ACTIVO]])+SUMIFS(Deudas[AÑO ANTERIOR],Deudas[TIPO DE PASIVO],Panel[[#This Row],[TIPO DE ACTIVO]])</calculatedColumnFormula>
    </tableColumn>
    <tableColumn id="3" xr3:uid="{00000000-0010-0000-0000-000003000000}" name="AÑO ACTUAL" totalsRowFunction="sum" dataDxfId="35" totalsRowDxfId="34">
      <calculatedColumnFormula>SUMIFS(Activos[AÑO ACTUAL],Activos[TIPO DE ACTIVO],Panel[[#This Row],[TIPO DE ACTIVO]])+SUMIFS(Deudas[AÑO ACTUAL],Deudas[TIPO DE PASIVO],Panel[[#This Row],[TIPO DE ACTIVO]])</calculatedColumnFormula>
    </tableColumn>
  </tableColumns>
  <tableStyleInfo name="Balance contable " showFirstColumn="0" showLastColumn="0" showRowStripes="0" showColumnStripes="0"/>
  <extLst>
    <ext xmlns:x14="http://schemas.microsoft.com/office/spreadsheetml/2009/9/main" uri="{504A1905-F514-4f6f-8877-14C23A59335A}">
      <x14:table altTextSummary="Select Asset Type to automatically update  comparison year values in this table. Total Assets, Total Liabilities &amp; Stockholder Equity, and Balance are calculated at end of table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1000000}" name="Activos" displayName="Activos" ref="B4:E15" totalsRowCount="1" headerRowDxfId="33" totalsRowDxfId="32">
  <autoFilter ref="B4:E14" xr:uid="{00000000-0009-0000-0100-000010000000}">
    <filterColumn colId="0" hiddenButton="1"/>
    <filterColumn colId="1" hiddenButton="1"/>
    <filterColumn colId="2" hiddenButton="1"/>
    <filterColumn colId="3" hiddenButton="1"/>
  </autoFilter>
  <tableColumns count="4">
    <tableColumn id="5" xr3:uid="{00000000-0010-0000-0100-000005000000}" name="TIPO DE ACTIVO" totalsRowLabel="ACTIVO TOTAL" dataDxfId="31" totalsRowDxfId="30"/>
    <tableColumn id="1" xr3:uid="{00000000-0010-0000-0100-000001000000}" name="DESCRIPCIÓN" dataDxfId="29" totalsRowDxfId="28"/>
    <tableColumn id="3" xr3:uid="{00000000-0010-0000-0100-000003000000}" name="AÑO ANTERIOR" totalsRowFunction="sum" dataDxfId="27" totalsRowDxfId="26"/>
    <tableColumn id="4" xr3:uid="{00000000-0010-0000-0100-000004000000}" name="AÑO ACTUAL" totalsRowFunction="sum" dataDxfId="25" totalsRowDxfId="24"/>
  </tableColumns>
  <tableStyleInfo name="Balance contable " showFirstColumn="0" showLastColumn="0" showRowStripes="1" showColumnStripes="0"/>
  <extLst>
    <ext xmlns:x14="http://schemas.microsoft.com/office/spreadsheetml/2009/9/main" uri="{504A1905-F514-4f6f-8877-14C23A59335A}">
      <x14:table altTextSummary="Seleccione el tipo de activo y escriba sus correspondientes descripciones y valores de los años de comparación en esta tabla. El total de activos se calcula al final de la tabla"/>
    </ext>
  </extLst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02000000}" name="Deudas" displayName="Deudas" ref="B4:E13" totalsRowCount="1" headerRowDxfId="23" dataDxfId="22" totalsRowDxfId="21">
  <autoFilter ref="B4:E12" xr:uid="{00000000-0009-0000-0100-000015000000}">
    <filterColumn colId="0" hiddenButton="1"/>
    <filterColumn colId="1" hiddenButton="1"/>
    <filterColumn colId="2" hiddenButton="1"/>
    <filterColumn colId="3" hiddenButton="1"/>
  </autoFilter>
  <tableColumns count="4">
    <tableColumn id="5" xr3:uid="{00000000-0010-0000-0200-000005000000}" name="TIPO DE PASIVO" totalsRowLabel="PASIVO TOTAL Y PATRIMONIO NETO" dataDxfId="20" totalsRowDxfId="19"/>
    <tableColumn id="1" xr3:uid="{00000000-0010-0000-0200-000001000000}" name="DESCRIPCIÓN" dataDxfId="18" totalsRowDxfId="17"/>
    <tableColumn id="3" xr3:uid="{00000000-0010-0000-0200-000003000000}" name="AÑO ANTERIOR" totalsRowFunction="sum" dataDxfId="7" totalsRowDxfId="16"/>
    <tableColumn id="4" xr3:uid="{00000000-0010-0000-0200-000004000000}" name="AÑO ACTUAL" totalsRowFunction="sum" dataDxfId="6" totalsRowDxfId="15"/>
  </tableColumns>
  <tableStyleInfo name="Balance contable " showFirstColumn="0" showLastColumn="0" showRowStripes="1" showColumnStripes="0"/>
  <extLst>
    <ext xmlns:x14="http://schemas.microsoft.com/office/spreadsheetml/2009/9/main" uri="{504A1905-F514-4f6f-8877-14C23A59335A}">
      <x14:table altTextSummary="Seleccione el tipo de deuda y escriba sus correspondientes descripciones y valores de los años de comparación en esta tabla. El total de deudas y el capital fiscal se calculan al final de la tabla"/>
    </ext>
  </extLst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Categorías" displayName="Categorías" ref="B4:B10" totalsRowShown="0" headerRowDxfId="14" dataDxfId="13">
  <autoFilter ref="B4:B10" xr:uid="{00000000-0009-0000-0100-000002000000}">
    <filterColumn colId="0" hiddenButton="1"/>
  </autoFilter>
  <tableColumns count="1">
    <tableColumn id="1" xr3:uid="{00000000-0010-0000-0300-000001000000}" name="CATEGORÍAS" dataDxfId="12"/>
  </tableColumns>
  <tableStyleInfo name="Balance contable " showFirstColumn="0" showLastColumn="0" showRowStripes="0" showColumnStripes="0"/>
  <extLst>
    <ext xmlns:x14="http://schemas.microsoft.com/office/spreadsheetml/2009/9/main" uri="{504A1905-F514-4f6f-8877-14C23A59335A}">
      <x14:table altTextSummary="Escriba las categorías de activos y deudas en esta tabla"/>
    </ext>
  </extLst>
</table>
</file>

<file path=xl/theme/theme11.xml><?xml version="1.0" encoding="utf-8"?>
<a:theme xmlns:a="http://schemas.openxmlformats.org/drawingml/2006/main" name="Office Theme">
  <a:themeElements>
    <a:clrScheme name="TM03934533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F7F7F7"/>
      </a:accent1>
      <a:accent2>
        <a:srgbClr val="F30067"/>
      </a:accent2>
      <a:accent3>
        <a:srgbClr val="AFC5FF"/>
      </a:accent3>
      <a:accent4>
        <a:srgbClr val="49772F"/>
      </a:accent4>
      <a:accent5>
        <a:srgbClr val="FEC100"/>
      </a:accent5>
      <a:accent6>
        <a:srgbClr val="025955"/>
      </a:accent6>
      <a:hlink>
        <a:srgbClr val="467886"/>
      </a:hlink>
      <a:folHlink>
        <a:srgbClr val="96607D"/>
      </a:folHlink>
    </a:clrScheme>
    <a:fontScheme name="Custom 3">
      <a:majorFont>
        <a:latin typeface="Franklin Gothic Medium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table" Target="/xl/tables/table13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22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31.xml" Id="rId2" /><Relationship Type="http://schemas.openxmlformats.org/officeDocument/2006/relationships/printerSettings" Target="/xl/printerSettings/printerSettings31.bin" Id="rId1" /></Relationships>
</file>

<file path=xl/worksheets/_rels/sheet44.xml.rels>&#65279;<?xml version="1.0" encoding="utf-8"?><Relationships xmlns="http://schemas.openxmlformats.org/package/2006/relationships"><Relationship Type="http://schemas.openxmlformats.org/officeDocument/2006/relationships/table" Target="/xl/tables/table44.xml" Id="rId2" /><Relationship Type="http://schemas.openxmlformats.org/officeDocument/2006/relationships/printerSettings" Target="/xl/printerSettings/printerSettings44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499984740745262"/>
    <pageSetUpPr autoPageBreaks="0" fitToPage="1"/>
  </sheetPr>
  <dimension ref="A1:E14"/>
  <sheetViews>
    <sheetView showGridLines="0" tabSelected="1" workbookViewId="0"/>
  </sheetViews>
  <sheetFormatPr baseColWidth="10" defaultColWidth="9.33203125" defaultRowHeight="30" customHeight="1" x14ac:dyDescent="0.3"/>
  <cols>
    <col min="1" max="1" width="2.77734375" customWidth="1"/>
    <col min="2" max="2" width="42.6640625" customWidth="1"/>
    <col min="3" max="4" width="18.6640625" customWidth="1"/>
    <col min="5" max="5" width="2.77734375" customWidth="1"/>
  </cols>
  <sheetData>
    <row r="1" spans="1:5" ht="20.100000000000001" customHeight="1" x14ac:dyDescent="0.3"/>
    <row r="2" spans="1:5" ht="69.95" customHeight="1" x14ac:dyDescent="0.8">
      <c r="A2" s="2"/>
      <c r="B2" s="3" t="s">
        <v>0</v>
      </c>
      <c r="C2" s="2"/>
      <c r="D2" s="2"/>
      <c r="E2" s="2"/>
    </row>
    <row r="3" spans="1:5" s="22" customFormat="1" ht="30" customHeight="1" x14ac:dyDescent="0.3">
      <c r="A3" s="20"/>
      <c r="B3" s="21"/>
      <c r="C3" s="15" t="str">
        <f ca="1">"FY-"&amp;YEAR(TODAY())-1</f>
        <v>FY-2023</v>
      </c>
      <c r="D3" s="16" t="str">
        <f ca="1">"FY-"&amp;YEAR(TODAY())</f>
        <v>FY-2024</v>
      </c>
      <c r="E3" s="20"/>
    </row>
    <row r="4" spans="1:5" s="22" customFormat="1" ht="30" customHeight="1" x14ac:dyDescent="0.3">
      <c r="A4" s="20"/>
      <c r="B4" s="26" t="s">
        <v>1</v>
      </c>
      <c r="C4" s="27" t="s">
        <v>11</v>
      </c>
      <c r="D4" s="28" t="s">
        <v>12</v>
      </c>
      <c r="E4" s="20"/>
    </row>
    <row r="5" spans="1:5" s="22" customFormat="1" ht="30" customHeight="1" x14ac:dyDescent="0.3">
      <c r="A5" s="20"/>
      <c r="B5" s="23" t="s">
        <v>2</v>
      </c>
      <c r="C5" s="24">
        <f>SUMIFS(Activos[AÑO ANTERIOR],Activos[TIPO DE ACTIVO],Panel[[#This Row],[TIPO DE ACTIVO]])+SUMIFS(Deudas[AÑO ANTERIOR],Deudas[TIPO DE PASIVO],Panel[[#This Row],[TIPO DE ACTIVO]])</f>
        <v>600</v>
      </c>
      <c r="D5" s="25">
        <f>SUMIFS(Activos[AÑO ACTUAL],Activos[TIPO DE ACTIVO],Panel[[#This Row],[TIPO DE ACTIVO]])+SUMIFS(Deudas[AÑO ACTUAL],Deudas[TIPO DE PASIVO],Panel[[#This Row],[TIPO DE ACTIVO]])</f>
        <v>600</v>
      </c>
      <c r="E5" s="20"/>
    </row>
    <row r="6" spans="1:5" s="22" customFormat="1" ht="30" customHeight="1" x14ac:dyDescent="0.3">
      <c r="A6" s="20"/>
      <c r="B6" s="23" t="s">
        <v>3</v>
      </c>
      <c r="C6" s="24">
        <f>SUMIFS(Activos[AÑO ANTERIOR],Activos[TIPO DE ACTIVO],Panel[[#This Row],[TIPO DE ACTIVO]])+SUMIFS(Deudas[AÑO ANTERIOR],Deudas[TIPO DE PASIVO],Panel[[#This Row],[TIPO DE ACTIVO]])</f>
        <v>-100</v>
      </c>
      <c r="D6" s="25">
        <f>SUMIFS(Activos[AÑO ACTUAL],Activos[TIPO DE ACTIVO],Panel[[#This Row],[TIPO DE ACTIVO]])+SUMIFS(Deudas[AÑO ACTUAL],Deudas[TIPO DE PASIVO],Panel[[#This Row],[TIPO DE ACTIVO]])</f>
        <v>-85</v>
      </c>
      <c r="E6" s="20"/>
    </row>
    <row r="7" spans="1:5" s="22" customFormat="1" ht="30" customHeight="1" x14ac:dyDescent="0.3">
      <c r="A7" s="20"/>
      <c r="B7" s="23" t="s">
        <v>4</v>
      </c>
      <c r="C7" s="24">
        <f>SUMIFS(Activos[AÑO ANTERIOR],Activos[TIPO DE ACTIVO],Panel[[#This Row],[TIPO DE ACTIVO]])+SUMIFS(Deudas[AÑO ANTERIOR],Deudas[TIPO DE PASIVO],Panel[[#This Row],[TIPO DE ACTIVO]])</f>
        <v>0</v>
      </c>
      <c r="D7" s="25">
        <f>SUMIFS(Activos[AÑO ACTUAL],Activos[TIPO DE ACTIVO],Panel[[#This Row],[TIPO DE ACTIVO]])+SUMIFS(Deudas[AÑO ACTUAL],Deudas[TIPO DE PASIVO],Panel[[#This Row],[TIPO DE ACTIVO]])</f>
        <v>0</v>
      </c>
      <c r="E7" s="20"/>
    </row>
    <row r="8" spans="1:5" s="22" customFormat="1" ht="30" customHeight="1" x14ac:dyDescent="0.3">
      <c r="A8" s="20"/>
      <c r="B8" s="23" t="s">
        <v>5</v>
      </c>
      <c r="C8" s="24">
        <f>SUMIFS(Activos[AÑO ANTERIOR],Activos[TIPO DE ACTIVO],Panel[[#This Row],[TIPO DE ACTIVO]])+SUMIFS(Deudas[AÑO ANTERIOR],Deudas[TIPO DE PASIVO],Panel[[#This Row],[TIPO DE ACTIVO]])</f>
        <v>500</v>
      </c>
      <c r="D8" s="25">
        <f>SUMIFS(Activos[AÑO ACTUAL],Activos[TIPO DE ACTIVO],Panel[[#This Row],[TIPO DE ACTIVO]])+SUMIFS(Deudas[AÑO ACTUAL],Deudas[TIPO DE PASIVO],Panel[[#This Row],[TIPO DE ACTIVO]])</f>
        <v>350</v>
      </c>
      <c r="E8" s="20"/>
    </row>
    <row r="9" spans="1:5" s="22" customFormat="1" ht="30" customHeight="1" x14ac:dyDescent="0.3">
      <c r="A9" s="20"/>
      <c r="B9" s="23" t="s">
        <v>6</v>
      </c>
      <c r="C9" s="24">
        <f>SUMIFS(Activos[AÑO ANTERIOR],Activos[TIPO DE ACTIVO],Panel[[#This Row],[TIPO DE ACTIVO]])+SUMIFS(Deudas[AÑO ANTERIOR],Deudas[TIPO DE PASIVO],Panel[[#This Row],[TIPO DE ACTIVO]])</f>
        <v>0</v>
      </c>
      <c r="D9" s="25">
        <f>SUMIFS(Activos[AÑO ACTUAL],Activos[TIPO DE ACTIVO],Panel[[#This Row],[TIPO DE ACTIVO]])+SUMIFS(Deudas[AÑO ACTUAL],Deudas[TIPO DE PASIVO],Panel[[#This Row],[TIPO DE ACTIVO]])</f>
        <v>0</v>
      </c>
      <c r="E9" s="20"/>
    </row>
    <row r="10" spans="1:5" s="22" customFormat="1" ht="30" customHeight="1" x14ac:dyDescent="0.3">
      <c r="A10" s="20"/>
      <c r="B10" s="23" t="s">
        <v>7</v>
      </c>
      <c r="C10" s="24">
        <f>SUMIFS(Activos[AÑO ANTERIOR],Activos[TIPO DE ACTIVO],Panel[[#This Row],[TIPO DE ACTIVO]])+SUMIFS(Deudas[AÑO ANTERIOR],Deudas[TIPO DE PASIVO],Panel[[#This Row],[TIPO DE ACTIVO]])</f>
        <v>0</v>
      </c>
      <c r="D10" s="25">
        <f>SUMIFS(Activos[AÑO ACTUAL],Activos[TIPO DE ACTIVO],Panel[[#This Row],[TIPO DE ACTIVO]])+SUMIFS(Deudas[AÑO ACTUAL],Deudas[TIPO DE PASIVO],Panel[[#This Row],[TIPO DE ACTIVO]])</f>
        <v>350</v>
      </c>
      <c r="E10" s="20"/>
    </row>
    <row r="11" spans="1:5" ht="30" customHeight="1" x14ac:dyDescent="0.3">
      <c r="A11" s="2"/>
      <c r="B11" s="7" t="s">
        <v>8</v>
      </c>
      <c r="C11" s="8">
        <f>Activos[[#Totals],[AÑO ANTERIOR]]</f>
        <v>500</v>
      </c>
      <c r="D11" s="9">
        <f>Activos[[#Totals],[AÑO ACTUAL]]</f>
        <v>515</v>
      </c>
      <c r="E11" s="2"/>
    </row>
    <row r="12" spans="1:5" ht="30" customHeight="1" x14ac:dyDescent="0.3">
      <c r="A12" s="2"/>
      <c r="B12" s="7" t="s">
        <v>9</v>
      </c>
      <c r="C12" s="8">
        <f>Deudas[[#Totals],[AÑO ANTERIOR]]</f>
        <v>500</v>
      </c>
      <c r="D12" s="9">
        <f>Deudas[[#Totals],[AÑO ACTUAL]]</f>
        <v>700</v>
      </c>
      <c r="E12" s="2"/>
    </row>
    <row r="13" spans="1:5" ht="30" customHeight="1" x14ac:dyDescent="0.3">
      <c r="A13" s="2"/>
      <c r="B13" s="4" t="s">
        <v>10</v>
      </c>
      <c r="C13" s="5">
        <f>C11-C12</f>
        <v>0</v>
      </c>
      <c r="D13" s="6">
        <f>D11-D12</f>
        <v>-185</v>
      </c>
      <c r="E13" s="2"/>
    </row>
    <row r="14" spans="1:5" ht="30" customHeight="1" x14ac:dyDescent="0.3">
      <c r="A14" s="2"/>
      <c r="B14" s="2"/>
      <c r="C14" s="2"/>
      <c r="D14" s="2"/>
      <c r="E14" s="2"/>
    </row>
  </sheetData>
  <sheetProtection insertColumns="0" insertRows="0" deleteColumns="0" deleteRows="0" selectLockedCells="1"/>
  <conditionalFormatting sqref="C12">
    <cfRule type="expression" dxfId="5" priority="1">
      <formula>$C$12&gt;$C$11</formula>
    </cfRule>
    <cfRule type="expression" dxfId="4" priority="2">
      <formula>$C$12&lt;$C$11</formula>
    </cfRule>
    <cfRule type="expression" dxfId="3" priority="3">
      <formula>$C$12=$C$11</formula>
    </cfRule>
  </conditionalFormatting>
  <conditionalFormatting sqref="D12">
    <cfRule type="expression" dxfId="2" priority="5">
      <formula>$D$12&gt;$D$11</formula>
    </cfRule>
    <cfRule type="expression" dxfId="1" priority="6">
      <formula>$D$12&lt;$D$11</formula>
    </cfRule>
    <cfRule type="expression" dxfId="0" priority="7">
      <formula>$D$12=$D$11</formula>
    </cfRule>
  </conditionalFormatting>
  <dataValidations count="10">
    <dataValidation allowBlank="1" showInputMessage="1" showErrorMessage="1" prompt="Cree un balance de situación en este libro. Escriba los activos y las deudas en cada hoja de cálculo. El total de activos, el total de deudas y el saldo se calculan automáticamente en esta hoja de cálculo" sqref="A1" xr:uid="{00000000-0002-0000-0000-000000000000}"/>
    <dataValidation allowBlank="1" showInputMessage="1" showErrorMessage="1" prompt="El total de activos se calcula automáticamente en las celdas de la derecha" sqref="B11" xr:uid="{00000000-0002-0000-0000-000001000000}"/>
    <dataValidation allowBlank="1" showInputMessage="1" showErrorMessage="1" prompt="El total de deudas y el capital fiscal se calculan automáticamente en las celdas de la derecha. La marca se vuelve de color verde para indicar cero o saldo positivo y de color rojo para indicar saldo negativo" sqref="B12" xr:uid="{00000000-0002-0000-0000-000002000000}"/>
    <dataValidation allowBlank="1" showInputMessage="1" showErrorMessage="1" prompt="El saldo se calcula automáticamente en las celdas de la derecha" sqref="B13" xr:uid="{00000000-0002-0000-0000-000003000000}"/>
    <dataValidation allowBlank="1" showInputMessage="1" showErrorMessage="1" prompt="El título de la hoja de cálculo se encuentra en esta celda" sqref="B2" xr:uid="{00000000-0002-0000-0000-000004000000}"/>
    <dataValidation type="list" errorStyle="warning" allowBlank="1" showInputMessage="1" showErrorMessage="1" error="Seleccione una entrada de la lista. Seleccione CANCELAR y, después, presione ALT+FLECHA ABAJO para abrir la lista desplegable. Presione ENTRAR para realizar la selección." sqref="B5:B10" xr:uid="{00000000-0002-0000-0000-000006000000}">
      <formula1>INDIRECT("Categorías[Categorías]")</formula1>
    </dataValidation>
    <dataValidation allowBlank="1" showInputMessage="1" showErrorMessage="1" prompt="Seleccione el tipo de activos en esta columna. Los valores de comparación del año se actualizarán automáticamente. Presione ALT+FLECHA ABAJO para abrir la lista desplegable y luego ENTRAR para realizar la selección" sqref="B4" xr:uid="{00000000-0002-0000-0000-000007000000}"/>
    <dataValidation allowBlank="1" showInputMessage="1" showErrorMessage="1" prompt="Los valores del año que aparece encima de las hojas de cálculo Activos y Deudas se actualizan automáticamente en esta columna, bajo este encabezado" sqref="C4:D4" xr:uid="{00000000-0002-0000-0000-00000A000000}"/>
    <dataValidation allowBlank="1" showInputMessage="1" showErrorMessage="1" prompt="Escriba el año 1 de comparación en esta celda" sqref="C3" xr:uid="{00000000-0002-0000-0000-000008000000}"/>
    <dataValidation allowBlank="1" showInputMessage="1" showErrorMessage="1" prompt="Escriba el año 2 de comparación en esta celda" sqref="D3" xr:uid="{00000000-0002-0000-0000-000005000000}"/>
  </dataValidations>
  <printOptions horizontalCentered="1"/>
  <pageMargins left="0.7" right="0.7" top="0.75" bottom="0.75" header="0.3" footer="0.3"/>
  <pageSetup paperSize="9" fitToHeight="0" orientation="portrait" r:id="rId1"/>
  <headerFooter differentFirst="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8D9B3AA8-DCF6-4863-A69D-B2F924CA29BF}">
            <x14:iconSet iconSet="3Flags" custom="1">
              <x14:cfvo type="percent">
                <xm:f>0</xm:f>
              </x14:cfvo>
              <x14:cfvo type="num">
                <xm:f>$C$11</xm:f>
              </x14:cfvo>
              <x14:cfvo type="num" gte="0">
                <xm:f>$C$11</xm:f>
              </x14:cfvo>
              <x14:cfIcon iconSet="3Flags" iconId="0"/>
              <x14:cfIcon iconSet="3Flags" iconId="2"/>
              <x14:cfIcon iconSet="3Flags" iconId="0"/>
            </x14:iconSet>
          </x14:cfRule>
          <xm:sqref>C12</xm:sqref>
        </x14:conditionalFormatting>
        <x14:conditionalFormatting xmlns:xm="http://schemas.microsoft.com/office/excel/2006/main">
          <x14:cfRule type="iconSet" priority="8" id="{8D06BAAF-B4EA-4578-884F-B45E0887D75A}">
            <x14:iconSet iconSet="3Flags" custom="1">
              <x14:cfvo type="percent">
                <xm:f>0</xm:f>
              </x14:cfvo>
              <x14:cfvo type="num">
                <xm:f>$D$11</xm:f>
              </x14:cfvo>
              <x14:cfvo type="num" gte="0">
                <xm:f>$D$11</xm:f>
              </x14:cfvo>
              <x14:cfIcon iconSet="3Flags" iconId="0"/>
              <x14:cfIcon iconSet="3Flags" iconId="2"/>
              <x14:cfIcon iconSet="3Flags" iconId="0"/>
            </x14:iconSet>
          </x14:cfRule>
          <xm:sqref>D12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 tint="0.499984740745262"/>
    <pageSetUpPr autoPageBreaks="0" fitToPage="1"/>
  </sheetPr>
  <dimension ref="A1:F16"/>
  <sheetViews>
    <sheetView showGridLines="0" workbookViewId="0"/>
  </sheetViews>
  <sheetFormatPr baseColWidth="10" defaultColWidth="9.33203125" defaultRowHeight="30" customHeight="1" x14ac:dyDescent="0.3"/>
  <cols>
    <col min="1" max="1" width="2.77734375" customWidth="1"/>
    <col min="2" max="2" width="26.6640625" customWidth="1"/>
    <col min="3" max="3" width="41.33203125" customWidth="1"/>
    <col min="4" max="5" width="18.6640625" customWidth="1"/>
    <col min="6" max="6" width="2.77734375" customWidth="1"/>
  </cols>
  <sheetData>
    <row r="1" spans="1:6" ht="20.100000000000001" customHeight="1" x14ac:dyDescent="0.3"/>
    <row r="2" spans="1:6" s="12" customFormat="1" ht="69.95" customHeight="1" x14ac:dyDescent="0.8">
      <c r="A2" s="10"/>
      <c r="B2" s="14" t="s">
        <v>34</v>
      </c>
      <c r="C2" s="11"/>
      <c r="D2" s="11"/>
      <c r="E2" s="11"/>
      <c r="F2" s="10"/>
    </row>
    <row r="3" spans="1:6" s="12" customFormat="1" ht="30" customHeight="1" x14ac:dyDescent="0.3">
      <c r="A3" s="10"/>
      <c r="B3" s="13"/>
      <c r="C3" s="13"/>
      <c r="D3" s="15" t="str">
        <f ca="1">EJERCICIO</f>
        <v>FY-2023</v>
      </c>
      <c r="E3" s="16" t="str">
        <f ca="1">EJERCICIO_2</f>
        <v>FY-2024</v>
      </c>
      <c r="F3" s="10"/>
    </row>
    <row r="4" spans="1:6" s="12" customFormat="1" ht="30" customHeight="1" x14ac:dyDescent="0.3">
      <c r="A4" s="10"/>
      <c r="B4" s="34" t="s">
        <v>1</v>
      </c>
      <c r="C4" s="34" t="s">
        <v>13</v>
      </c>
      <c r="D4" s="35" t="s">
        <v>11</v>
      </c>
      <c r="E4" s="36" t="s">
        <v>12</v>
      </c>
      <c r="F4" s="10"/>
    </row>
    <row r="5" spans="1:6" s="12" customFormat="1" ht="30" customHeight="1" x14ac:dyDescent="0.3">
      <c r="A5" s="10"/>
      <c r="B5" s="23" t="s">
        <v>2</v>
      </c>
      <c r="C5" s="23" t="s">
        <v>14</v>
      </c>
      <c r="D5" s="32">
        <v>600</v>
      </c>
      <c r="E5" s="33">
        <v>600</v>
      </c>
      <c r="F5" s="10"/>
    </row>
    <row r="6" spans="1:6" s="12" customFormat="1" ht="30" customHeight="1" x14ac:dyDescent="0.3">
      <c r="A6" s="10"/>
      <c r="B6" s="23" t="s">
        <v>2</v>
      </c>
      <c r="C6" s="23" t="s">
        <v>15</v>
      </c>
      <c r="D6" s="32"/>
      <c r="E6" s="33"/>
      <c r="F6" s="10"/>
    </row>
    <row r="7" spans="1:6" s="12" customFormat="1" ht="30" customHeight="1" x14ac:dyDescent="0.3">
      <c r="A7" s="10"/>
      <c r="B7" s="23" t="s">
        <v>2</v>
      </c>
      <c r="C7" s="23" t="s">
        <v>16</v>
      </c>
      <c r="D7" s="32"/>
      <c r="E7" s="33"/>
      <c r="F7" s="10"/>
    </row>
    <row r="8" spans="1:6" s="12" customFormat="1" ht="30" customHeight="1" x14ac:dyDescent="0.3">
      <c r="A8" s="10"/>
      <c r="B8" s="23" t="s">
        <v>2</v>
      </c>
      <c r="C8" s="23" t="s">
        <v>17</v>
      </c>
      <c r="D8" s="32"/>
      <c r="E8" s="33"/>
      <c r="F8" s="10"/>
    </row>
    <row r="9" spans="1:6" s="12" customFormat="1" ht="30" customHeight="1" x14ac:dyDescent="0.3">
      <c r="A9" s="10"/>
      <c r="B9" s="23" t="s">
        <v>2</v>
      </c>
      <c r="C9" s="23" t="s">
        <v>18</v>
      </c>
      <c r="D9" s="32"/>
      <c r="E9" s="33"/>
      <c r="F9" s="10"/>
    </row>
    <row r="10" spans="1:6" s="12" customFormat="1" ht="30" customHeight="1" x14ac:dyDescent="0.3">
      <c r="A10" s="10"/>
      <c r="B10" s="23" t="s">
        <v>3</v>
      </c>
      <c r="C10" s="23" t="s">
        <v>19</v>
      </c>
      <c r="D10" s="32"/>
      <c r="E10" s="33"/>
      <c r="F10" s="10"/>
    </row>
    <row r="11" spans="1:6" s="12" customFormat="1" ht="30" customHeight="1" x14ac:dyDescent="0.3">
      <c r="A11" s="10"/>
      <c r="B11" s="23" t="s">
        <v>3</v>
      </c>
      <c r="C11" s="23" t="s">
        <v>20</v>
      </c>
      <c r="D11" s="32"/>
      <c r="E11" s="33"/>
      <c r="F11" s="10"/>
    </row>
    <row r="12" spans="1:6" ht="30" customHeight="1" x14ac:dyDescent="0.3">
      <c r="A12" s="2"/>
      <c r="B12" s="23" t="s">
        <v>3</v>
      </c>
      <c r="C12" s="23" t="s">
        <v>21</v>
      </c>
      <c r="D12" s="32"/>
      <c r="E12" s="33"/>
      <c r="F12" s="2"/>
    </row>
    <row r="13" spans="1:6" s="12" customFormat="1" ht="30" customHeight="1" x14ac:dyDescent="0.3">
      <c r="A13" s="10"/>
      <c r="B13" s="23" t="s">
        <v>3</v>
      </c>
      <c r="C13" s="23" t="s">
        <v>22</v>
      </c>
      <c r="D13" s="32">
        <v>-100</v>
      </c>
      <c r="E13" s="33">
        <v>-85</v>
      </c>
      <c r="F13" s="10"/>
    </row>
    <row r="14" spans="1:6" s="12" customFormat="1" ht="30" customHeight="1" x14ac:dyDescent="0.3">
      <c r="A14" s="10"/>
      <c r="B14" s="23" t="s">
        <v>4</v>
      </c>
      <c r="C14" s="23" t="s">
        <v>23</v>
      </c>
      <c r="D14" s="32"/>
      <c r="E14" s="33"/>
      <c r="F14" s="10"/>
    </row>
    <row r="15" spans="1:6" ht="30" customHeight="1" x14ac:dyDescent="0.3">
      <c r="A15" s="2"/>
      <c r="B15" s="29" t="s">
        <v>8</v>
      </c>
      <c r="C15" s="29"/>
      <c r="D15" s="30">
        <f>SUBTOTAL(109,Activos[AÑO ANTERIOR])</f>
        <v>500</v>
      </c>
      <c r="E15" s="31">
        <f>SUBTOTAL(109,Activos[AÑO ACTUAL])</f>
        <v>515</v>
      </c>
      <c r="F15" s="2"/>
    </row>
    <row r="16" spans="1:6" ht="30" customHeight="1" x14ac:dyDescent="0.3">
      <c r="A16" s="2"/>
      <c r="B16" s="2"/>
      <c r="C16" s="2"/>
      <c r="D16" s="2"/>
      <c r="E16" s="2"/>
      <c r="F16" s="2"/>
    </row>
  </sheetData>
  <sheetProtection insertColumns="0" insertRows="0" deleteColumns="0" deleteRows="0" selectLockedCells="1"/>
  <dataValidations count="8">
    <dataValidation allowBlank="1" showInputMessage="1" showErrorMessage="1" prompt="Cree una lista de activos comparando ejercicios en esta hoja de cálculo. El total de activos se calcula automáticamente al final de la tabla Activos" sqref="A1" xr:uid="{00000000-0002-0000-0100-000000000000}"/>
    <dataValidation allowBlank="1" showInputMessage="1" showErrorMessage="1" prompt="El título de esta hoja de cálculo se encuentra en esta celda" sqref="B2" xr:uid="{00000000-0002-0000-0100-000001000000}"/>
    <dataValidation allowBlank="1" showInputMessage="1" showErrorMessage="1" prompt="Escriba la descripción en esta columna, bajo este encabezado" sqref="C4" xr:uid="{00000000-0002-0000-0100-000002000000}"/>
    <dataValidation allowBlank="1" showInputMessage="1" showErrorMessage="1" prompt="Seleccione el tipo de activo en esta columna, bajo este encabezado. Presione ALT+FLECHA ABAJO para abrir la lista desplegable y, después, ENTRAR para realizar la selección. Use filtros de encabezado para buscar entradas concretas" sqref="B4" xr:uid="{00000000-0002-0000-0100-000003000000}"/>
    <dataValidation allowBlank="1" showInputMessage="1" showErrorMessage="1" prompt="Escriba las cantidades de Activos del año que aparece encima en la columna bajo este encabezado" sqref="D4:E4" xr:uid="{00000000-0002-0000-0100-000004000000}"/>
    <dataValidation type="list" errorStyle="warning" allowBlank="1" showInputMessage="1" showErrorMessage="1" error="Seleccione una entrada de la lista. Seleccione CANCELAR y, después, presione ALT+FLECHA ABAJO para abrir la lista desplegable. Presione ENTRAR para realizar la selección" sqref="B5:B14" xr:uid="{00000000-0002-0000-0100-000005000000}">
      <formula1>INDIRECT("Categorías[Categorías]")</formula1>
    </dataValidation>
    <dataValidation allowBlank="1" showInputMessage="1" showErrorMessage="1" prompt="El año 2 de comparación se actualiza automáticamente en esta celda." sqref="E3" xr:uid="{00000000-0002-0000-0100-000008000000}"/>
    <dataValidation allowBlank="1" showInputMessage="1" showErrorMessage="1" prompt="El año 1 de comparación se actualiza automáticamente en esta celda" sqref="D3" xr:uid="{00000000-0002-0000-0100-000009000000}"/>
  </dataValidations>
  <printOptions horizontalCentered="1"/>
  <pageMargins left="0.7" right="0.7" top="0.75" bottom="0.75" header="0.3" footer="0.3"/>
  <pageSetup paperSize="9" fitToHeight="0" orientation="portrait" r:id="rId1"/>
  <headerFooter differentFirst="1"/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499984740745262"/>
    <pageSetUpPr autoPageBreaks="0" fitToPage="1"/>
  </sheetPr>
  <dimension ref="A1:F14"/>
  <sheetViews>
    <sheetView showGridLines="0" workbookViewId="0"/>
  </sheetViews>
  <sheetFormatPr baseColWidth="10" defaultColWidth="9.33203125" defaultRowHeight="30" customHeight="1" x14ac:dyDescent="0.3"/>
  <cols>
    <col min="1" max="1" width="2.77734375" customWidth="1"/>
    <col min="2" max="2" width="26.6640625" customWidth="1"/>
    <col min="3" max="3" width="41.33203125" customWidth="1"/>
    <col min="4" max="5" width="18.6640625" style="17" customWidth="1"/>
    <col min="6" max="6" width="2.77734375" customWidth="1"/>
  </cols>
  <sheetData>
    <row r="1" spans="1:6" ht="20.100000000000001" customHeight="1" x14ac:dyDescent="0.3"/>
    <row r="2" spans="1:6" s="12" customFormat="1" ht="69.95" customHeight="1" x14ac:dyDescent="0.8">
      <c r="A2" s="10"/>
      <c r="B2" s="14" t="s">
        <v>35</v>
      </c>
      <c r="C2" s="11"/>
      <c r="D2" s="18"/>
      <c r="E2" s="18"/>
      <c r="F2" s="10"/>
    </row>
    <row r="3" spans="1:6" s="12" customFormat="1" ht="30" customHeight="1" x14ac:dyDescent="0.3">
      <c r="A3" s="10"/>
      <c r="B3" s="1"/>
      <c r="C3" s="1"/>
      <c r="D3" s="15" t="str">
        <f ca="1">EJERCICIO</f>
        <v>FY-2023</v>
      </c>
      <c r="E3" s="16" t="str">
        <f ca="1">EJERCICIO_2</f>
        <v>FY-2024</v>
      </c>
      <c r="F3" s="10"/>
    </row>
    <row r="4" spans="1:6" s="12" customFormat="1" ht="30" customHeight="1" x14ac:dyDescent="0.3">
      <c r="A4" s="10"/>
      <c r="B4" s="34" t="s">
        <v>24</v>
      </c>
      <c r="C4" s="37" t="s">
        <v>13</v>
      </c>
      <c r="D4" s="35" t="s">
        <v>11</v>
      </c>
      <c r="E4" s="36" t="s">
        <v>12</v>
      </c>
      <c r="F4" s="10"/>
    </row>
    <row r="5" spans="1:6" s="12" customFormat="1" ht="30" customHeight="1" x14ac:dyDescent="0.3">
      <c r="A5" s="10"/>
      <c r="B5" s="23" t="s">
        <v>5</v>
      </c>
      <c r="C5" s="22" t="s">
        <v>25</v>
      </c>
      <c r="D5" s="32"/>
      <c r="E5" s="33">
        <v>350</v>
      </c>
      <c r="F5" s="10"/>
    </row>
    <row r="6" spans="1:6" s="12" customFormat="1" ht="30" customHeight="1" x14ac:dyDescent="0.3">
      <c r="A6" s="10"/>
      <c r="B6" s="23" t="s">
        <v>5</v>
      </c>
      <c r="C6" s="22" t="s">
        <v>26</v>
      </c>
      <c r="D6" s="32"/>
      <c r="E6" s="33"/>
      <c r="F6" s="10"/>
    </row>
    <row r="7" spans="1:6" s="12" customFormat="1" ht="30" customHeight="1" x14ac:dyDescent="0.3">
      <c r="A7" s="10"/>
      <c r="B7" s="23" t="s">
        <v>5</v>
      </c>
      <c r="C7" s="22" t="s">
        <v>27</v>
      </c>
      <c r="D7" s="32">
        <v>500</v>
      </c>
      <c r="E7" s="33"/>
      <c r="F7" s="10"/>
    </row>
    <row r="8" spans="1:6" s="12" customFormat="1" ht="30" customHeight="1" x14ac:dyDescent="0.3">
      <c r="A8" s="10"/>
      <c r="B8" s="23" t="s">
        <v>5</v>
      </c>
      <c r="C8" s="22" t="s">
        <v>28</v>
      </c>
      <c r="D8" s="32"/>
      <c r="E8" s="33"/>
      <c r="F8" s="10"/>
    </row>
    <row r="9" spans="1:6" s="12" customFormat="1" ht="30" customHeight="1" x14ac:dyDescent="0.3">
      <c r="A9" s="10"/>
      <c r="B9" s="23" t="s">
        <v>5</v>
      </c>
      <c r="C9" s="22" t="s">
        <v>29</v>
      </c>
      <c r="D9" s="32"/>
      <c r="E9" s="33"/>
      <c r="F9" s="10"/>
    </row>
    <row r="10" spans="1:6" s="12" customFormat="1" ht="30" customHeight="1" x14ac:dyDescent="0.3">
      <c r="A10" s="10"/>
      <c r="B10" s="23" t="s">
        <v>6</v>
      </c>
      <c r="C10" s="22" t="s">
        <v>30</v>
      </c>
      <c r="D10" s="32"/>
      <c r="E10" s="33"/>
      <c r="F10" s="10"/>
    </row>
    <row r="11" spans="1:6" s="12" customFormat="1" ht="30" customHeight="1" x14ac:dyDescent="0.3">
      <c r="A11" s="10"/>
      <c r="B11" s="23" t="s">
        <v>7</v>
      </c>
      <c r="C11" s="22" t="s">
        <v>31</v>
      </c>
      <c r="D11" s="32"/>
      <c r="E11" s="33">
        <v>350</v>
      </c>
      <c r="F11" s="10"/>
    </row>
    <row r="12" spans="1:6" ht="30" customHeight="1" x14ac:dyDescent="0.3">
      <c r="A12" s="2"/>
      <c r="B12" s="23" t="s">
        <v>7</v>
      </c>
      <c r="C12" s="22" t="s">
        <v>32</v>
      </c>
      <c r="D12" s="32"/>
      <c r="E12" s="33"/>
      <c r="F12" s="2"/>
    </row>
    <row r="13" spans="1:6" s="12" customFormat="1" ht="30" customHeight="1" x14ac:dyDescent="0.3">
      <c r="A13" s="10"/>
      <c r="B13" s="38" t="s">
        <v>9</v>
      </c>
      <c r="C13" s="29"/>
      <c r="D13" s="30">
        <f>SUBTOTAL(109,Deudas[AÑO ANTERIOR])</f>
        <v>500</v>
      </c>
      <c r="E13" s="31">
        <f>SUBTOTAL(109,Deudas[AÑO ACTUAL])</f>
        <v>700</v>
      </c>
      <c r="F13" s="10"/>
    </row>
    <row r="14" spans="1:6" ht="30" customHeight="1" x14ac:dyDescent="0.3">
      <c r="A14" s="2"/>
      <c r="B14" s="2"/>
      <c r="C14" s="2"/>
      <c r="D14" s="19"/>
      <c r="E14" s="19"/>
      <c r="F14" s="2"/>
    </row>
  </sheetData>
  <sheetProtection insertColumns="0" insertRows="0" deleteColumns="0" deleteRows="0" selectLockedCells="1"/>
  <dataValidations count="8">
    <dataValidation allowBlank="1" showInputMessage="1" showErrorMessage="1" prompt="Cree una lista de deudas comparando ejercicios en esta hoja de cálculo. El total de deudas y el capital fiscal se calculan automáticamente al final de la tabla Deudas" sqref="A1" xr:uid="{00000000-0002-0000-0200-000000000000}"/>
    <dataValidation allowBlank="1" showInputMessage="1" showErrorMessage="1" prompt="El título de esta hoja de cálculo se encuentra en esta celda" sqref="B2" xr:uid="{00000000-0002-0000-0200-000001000000}"/>
    <dataValidation allowBlank="1" showInputMessage="1" showErrorMessage="1" prompt="Escriba la descripción en esta columna, bajo este encabezado" sqref="C4" xr:uid="{00000000-0002-0000-0200-000002000000}"/>
    <dataValidation allowBlank="1" showInputMessage="1" showErrorMessage="1" prompt="Seleccione el tipo de deuda en esta columna, bajo este encabezado. Presione ALT+FLECHA ABAJO para abrir la lista desplegable y, después, ENTRAR para realizar la selección. Use filtros de encabezado para buscar entradas concretas" sqref="B4" xr:uid="{00000000-0002-0000-0200-000003000000}"/>
    <dataValidation type="list" errorStyle="warning" allowBlank="1" showInputMessage="1" showErrorMessage="1" error="Seleccione una entrada de la lista. Seleccione CANCELAR y, después, presione ALT+FLECHA ABAJO para abrir la lista desplegable. Presione ENTRAR para realizar la selección" sqref="B5:B12" xr:uid="{00000000-0002-0000-0200-000004000000}">
      <formula1>INDIRECT("Categorías[Categorías]")</formula1>
    </dataValidation>
    <dataValidation allowBlank="1" showInputMessage="1" showErrorMessage="1" prompt="El año 2 de comparación se actualiza automáticamente en esta celda." sqref="E3" xr:uid="{00000000-0002-0000-0200-000006000000}"/>
    <dataValidation allowBlank="1" showInputMessage="1" showErrorMessage="1" prompt="El año 1 de comparación se actualiza automáticamente en esta celda." sqref="D3" xr:uid="{00000000-0002-0000-0200-000007000000}"/>
    <dataValidation allowBlank="1" showInputMessage="1" showErrorMessage="1" prompt="Escriba las cantidades de Deudas del año anterior en esta columna, bajo este encabezado" sqref="D4:E4" xr:uid="{00000000-0002-0000-0200-000008000000}"/>
  </dataValidations>
  <printOptions horizontalCentered="1"/>
  <pageMargins left="0.7" right="0.7" top="0.75" bottom="0.75" header="0.3" footer="0.3"/>
  <pageSetup paperSize="9" fitToHeight="0" orientation="portrait" r:id="rId1"/>
  <headerFooter differentFirst="1"/>
  <tableParts count="1">
    <tablePart r:id="rId2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499984740745262"/>
    <pageSetUpPr autoPageBreaks="0" fitToPage="1"/>
  </sheetPr>
  <dimension ref="A1:C11"/>
  <sheetViews>
    <sheetView showGridLines="0" workbookViewId="0"/>
  </sheetViews>
  <sheetFormatPr baseColWidth="10" defaultColWidth="9.33203125" defaultRowHeight="30" customHeight="1" x14ac:dyDescent="0.3"/>
  <cols>
    <col min="1" max="1" width="2.77734375" customWidth="1"/>
    <col min="2" max="2" width="36.6640625" customWidth="1"/>
    <col min="3" max="3" width="2.77734375" customWidth="1"/>
  </cols>
  <sheetData>
    <row r="1" spans="1:3" ht="20.100000000000001" customHeight="1" x14ac:dyDescent="0.3"/>
    <row r="2" spans="1:3" s="12" customFormat="1" ht="69.95" customHeight="1" x14ac:dyDescent="0.8">
      <c r="A2" s="10"/>
      <c r="B2" s="14" t="s">
        <v>33</v>
      </c>
      <c r="C2" s="10"/>
    </row>
    <row r="3" spans="1:3" s="12" customFormat="1" ht="30" customHeight="1" x14ac:dyDescent="0.3">
      <c r="A3" s="10"/>
      <c r="B3" s="10"/>
      <c r="C3" s="10"/>
    </row>
    <row r="4" spans="1:3" s="12" customFormat="1" ht="30" customHeight="1" x14ac:dyDescent="0.3">
      <c r="A4" s="10"/>
      <c r="B4" s="34" t="s">
        <v>33</v>
      </c>
      <c r="C4" s="10"/>
    </row>
    <row r="5" spans="1:3" s="12" customFormat="1" ht="30" customHeight="1" x14ac:dyDescent="0.3">
      <c r="A5" s="10"/>
      <c r="B5" s="23" t="s">
        <v>2</v>
      </c>
      <c r="C5" s="10"/>
    </row>
    <row r="6" spans="1:3" s="12" customFormat="1" ht="30" customHeight="1" x14ac:dyDescent="0.3">
      <c r="A6" s="10"/>
      <c r="B6" s="23" t="s">
        <v>3</v>
      </c>
      <c r="C6" s="10"/>
    </row>
    <row r="7" spans="1:3" s="12" customFormat="1" ht="30" customHeight="1" x14ac:dyDescent="0.3">
      <c r="A7" s="10"/>
      <c r="B7" s="23" t="s">
        <v>4</v>
      </c>
      <c r="C7" s="10"/>
    </row>
    <row r="8" spans="1:3" s="12" customFormat="1" ht="30" customHeight="1" x14ac:dyDescent="0.3">
      <c r="A8" s="10"/>
      <c r="B8" s="23" t="s">
        <v>5</v>
      </c>
      <c r="C8" s="10"/>
    </row>
    <row r="9" spans="1:3" s="12" customFormat="1" ht="30" customHeight="1" x14ac:dyDescent="0.3">
      <c r="A9" s="10"/>
      <c r="B9" s="23" t="s">
        <v>6</v>
      </c>
      <c r="C9" s="10"/>
    </row>
    <row r="10" spans="1:3" s="12" customFormat="1" ht="30" customHeight="1" x14ac:dyDescent="0.3">
      <c r="A10" s="10"/>
      <c r="B10" s="23" t="s">
        <v>7</v>
      </c>
      <c r="C10" s="10"/>
    </row>
    <row r="11" spans="1:3" ht="30" customHeight="1" x14ac:dyDescent="0.3">
      <c r="A11" s="2"/>
      <c r="B11" s="2"/>
      <c r="C11" s="2"/>
    </row>
  </sheetData>
  <sheetProtection insertColumns="0" insertRows="0" deleteColumns="0" deleteRows="0" selectLockedCells="1"/>
  <dataValidations count="3">
    <dataValidation allowBlank="1" showInputMessage="1" showErrorMessage="1" prompt="Cree una lista de categorías para Activos y Deudas en esta hoja de cálculo. Estos valores se usan para crear un panel para generar las hojas de cálculo Activos y Deudas" sqref="A1" xr:uid="{00000000-0002-0000-0300-000000000000}"/>
    <dataValidation allowBlank="1" showInputMessage="1" showErrorMessage="1" prompt="El título de esta hoja de cálculo se encuentra en esta celda" sqref="B2" xr:uid="{00000000-0002-0000-0300-000001000000}"/>
    <dataValidation allowBlank="1" showInputMessage="1" showErrorMessage="1" prompt="Escriba las categorías en esta columna, bajo este encabezado" sqref="B4" xr:uid="{00000000-0002-0000-0300-000002000000}"/>
  </dataValidations>
  <printOptions horizontalCentered="1"/>
  <pageMargins left="0.7" right="0.7" top="0.75" bottom="0.75" header="0.3" footer="0.3"/>
  <pageSetup paperSize="9" fitToHeight="0" orientation="portrait" r:id="rId1"/>
  <headerFooter differentFirst="1"/>
  <tableParts count="1">
    <tablePart r:id="rId2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3.xml><?xml version="1.0" encoding="utf-8"?>
<ds:datastoreItem xmlns:ds="http://schemas.openxmlformats.org/officeDocument/2006/customXml" ds:itemID="{85440111-7016-4B47-AE54-85B786A86F4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2.xml><?xml version="1.0" encoding="utf-8"?>
<ds:datastoreItem xmlns:ds="http://schemas.openxmlformats.org/officeDocument/2006/customXml" ds:itemID="{1AE6BEB9-2D86-4D15-A66A-3B4C4EFD08B7}">
  <ds:schemaRefs>
    <ds:schemaRef ds:uri="http://schemas.microsoft.com/sharepoint/v3/contenttype/forms"/>
  </ds:schemaRefs>
</ds:datastoreItem>
</file>

<file path=customXml/itemProps31.xml><?xml version="1.0" encoding="utf-8"?>
<ds:datastoreItem xmlns:ds="http://schemas.openxmlformats.org/officeDocument/2006/customXml" ds:itemID="{C2E0009D-DD83-4A58-BED6-87C3DF5D5C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TM03934533</ap:Template>
  <ap:DocSecurity>0</ap:DocSecurity>
  <ap:ScaleCrop>false</ap:ScaleCrop>
  <ap:HeadingPairs>
    <vt:vector baseType="variant" size="4">
      <vt:variant>
        <vt:lpstr>Hojas de cálculo</vt:lpstr>
      </vt:variant>
      <vt:variant>
        <vt:i4>4</vt:i4>
      </vt:variant>
      <vt:variant>
        <vt:lpstr>Rangos con nombre</vt:lpstr>
      </vt:variant>
      <vt:variant>
        <vt:i4>9</vt:i4>
      </vt:variant>
    </vt:vector>
  </ap:HeadingPairs>
  <ap:TitlesOfParts>
    <vt:vector baseType="lpstr" size="13">
      <vt:lpstr>Resumen</vt:lpstr>
      <vt:lpstr>Activos</vt:lpstr>
      <vt:lpstr>Deudas</vt:lpstr>
      <vt:lpstr>Categorías</vt:lpstr>
      <vt:lpstr>ColumnTitle3</vt:lpstr>
      <vt:lpstr>EJERCICIO</vt:lpstr>
      <vt:lpstr>EJERCICIO_2</vt:lpstr>
      <vt:lpstr>RowTitleRegion1..D12</vt:lpstr>
      <vt:lpstr>TítuloDeColumna2</vt:lpstr>
      <vt:lpstr>Activos!Títulos_a_imprimir</vt:lpstr>
      <vt:lpstr>'Categorías'!Títulos_a_imprimir</vt:lpstr>
      <vt:lpstr>Deudas!Títulos_a_imprimir</vt:lpstr>
      <vt:lpstr>Resumen!Títulos_a_imprimir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2023-08-04T05:29:17Z</dcterms:created>
  <dcterms:modified xsi:type="dcterms:W3CDTF">2024-04-15T02:52:50Z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